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REV\Economic Forecast\2018 BRE\Website Forecast\Calendar\"/>
    </mc:Choice>
  </mc:AlternateContent>
  <bookViews>
    <workbookView xWindow="0" yWindow="0" windowWidth="28800" windowHeight="11856"/>
  </bookViews>
  <sheets>
    <sheet name="9 Forecast Oil Constr Sales Aut" sheetId="1" r:id="rId1"/>
  </sheets>
  <calcPr calcId="162913"/>
</workbook>
</file>

<file path=xl/calcChain.xml><?xml version="1.0" encoding="utf-8"?>
<calcChain xmlns="http://schemas.openxmlformats.org/spreadsheetml/2006/main">
  <c r="D14" i="1" l="1"/>
  <c r="D18" i="1"/>
  <c r="AF4" i="1" l="1"/>
  <c r="AG4" i="1" s="1"/>
  <c r="AH4" i="1" s="1"/>
  <c r="AI4" i="1" s="1"/>
  <c r="AJ4" i="1" s="1"/>
  <c r="AK4" i="1" s="1"/>
  <c r="AL4" i="1" s="1"/>
  <c r="AM4" i="1" s="1"/>
  <c r="AN4" i="1" s="1"/>
  <c r="AO4" i="1" s="1"/>
  <c r="AP4" i="1" s="1"/>
  <c r="AQ4" i="1" s="1"/>
  <c r="AR4" i="1" s="1"/>
  <c r="AS4" i="1" s="1"/>
  <c r="AT4" i="1" s="1"/>
  <c r="AU4" i="1" s="1"/>
  <c r="AV4" i="1" s="1"/>
  <c r="AW4" i="1" s="1"/>
  <c r="AX4" i="1" s="1"/>
  <c r="AY4" i="1" s="1"/>
  <c r="AZ4" i="1" s="1"/>
  <c r="BA4" i="1" s="1"/>
  <c r="BB4" i="1" s="1"/>
  <c r="BC4" i="1" s="1"/>
  <c r="BD4" i="1" s="1"/>
  <c r="BE4" i="1" s="1"/>
  <c r="BF4" i="1" s="1"/>
  <c r="BG4" i="1" s="1"/>
  <c r="BH4" i="1" s="1"/>
  <c r="BH14" i="1" l="1"/>
  <c r="BG14" i="1"/>
  <c r="BF14" i="1"/>
  <c r="BE14" i="1"/>
  <c r="BD14" i="1"/>
  <c r="BC14" i="1"/>
  <c r="BB14" i="1"/>
  <c r="BA14" i="1"/>
  <c r="AZ14" i="1"/>
  <c r="AY14" i="1"/>
  <c r="AX14" i="1"/>
  <c r="AW14" i="1"/>
  <c r="AV14" i="1"/>
  <c r="AU14" i="1"/>
  <c r="AT14" i="1"/>
  <c r="AS14" i="1"/>
  <c r="AR14" i="1"/>
  <c r="AQ14" i="1"/>
  <c r="AP14" i="1"/>
  <c r="AO14" i="1"/>
  <c r="AN14" i="1"/>
  <c r="AM14" i="1"/>
  <c r="AL14" i="1"/>
  <c r="AK14" i="1"/>
  <c r="AJ14" i="1"/>
  <c r="AI14" i="1"/>
  <c r="AH14" i="1"/>
  <c r="AG14" i="1"/>
  <c r="AF14" i="1"/>
  <c r="AE14" i="1"/>
  <c r="AD14" i="1"/>
  <c r="AC14" i="1"/>
  <c r="AB14" i="1"/>
  <c r="AA14" i="1"/>
  <c r="Z14" i="1"/>
  <c r="Y14" i="1"/>
  <c r="X14" i="1"/>
  <c r="W14" i="1"/>
  <c r="V14" i="1"/>
  <c r="U14" i="1"/>
  <c r="T14" i="1"/>
  <c r="S14" i="1"/>
  <c r="R14" i="1"/>
  <c r="Q14" i="1"/>
  <c r="P14" i="1"/>
  <c r="O14" i="1"/>
  <c r="N14" i="1"/>
  <c r="M14" i="1"/>
  <c r="L14" i="1"/>
  <c r="K14" i="1"/>
  <c r="J14" i="1"/>
  <c r="I14" i="1"/>
  <c r="H14" i="1"/>
  <c r="G14" i="1"/>
  <c r="F14" i="1"/>
  <c r="E14" i="1"/>
  <c r="BH18" i="1"/>
  <c r="BG18" i="1"/>
  <c r="BF18" i="1"/>
  <c r="BE18" i="1"/>
  <c r="BD18" i="1"/>
  <c r="BC18" i="1"/>
  <c r="BB18" i="1"/>
  <c r="BA18" i="1"/>
  <c r="AZ18" i="1"/>
  <c r="AY18" i="1"/>
  <c r="AX18" i="1"/>
  <c r="AW18" i="1"/>
  <c r="AV18" i="1"/>
  <c r="AU18" i="1"/>
  <c r="AT18" i="1"/>
  <c r="AS18" i="1"/>
  <c r="AR18" i="1"/>
  <c r="AQ18" i="1"/>
  <c r="AP18" i="1"/>
  <c r="AO18" i="1"/>
  <c r="AN18" i="1"/>
  <c r="AM18" i="1"/>
  <c r="AL18" i="1"/>
  <c r="AK18" i="1"/>
  <c r="AJ18" i="1"/>
  <c r="AI18" i="1"/>
  <c r="AH18" i="1"/>
  <c r="AG18" i="1"/>
  <c r="AF18" i="1"/>
  <c r="AE18" i="1"/>
  <c r="AD18" i="1"/>
  <c r="AC18" i="1"/>
  <c r="AB18" i="1"/>
  <c r="AA18" i="1"/>
  <c r="Z18" i="1"/>
  <c r="Y18" i="1"/>
  <c r="X18" i="1"/>
  <c r="W18" i="1"/>
  <c r="V18" i="1"/>
  <c r="U18" i="1"/>
  <c r="T18" i="1"/>
  <c r="S18" i="1"/>
  <c r="R18" i="1"/>
  <c r="Q18" i="1"/>
  <c r="P18" i="1"/>
  <c r="O18" i="1"/>
  <c r="N18" i="1"/>
  <c r="M18" i="1"/>
  <c r="L18" i="1"/>
  <c r="K18" i="1"/>
  <c r="J18" i="1"/>
  <c r="I18" i="1"/>
  <c r="H18" i="1"/>
  <c r="G18" i="1"/>
  <c r="F18" i="1"/>
  <c r="E18" i="1"/>
</calcChain>
</file>

<file path=xl/sharedStrings.xml><?xml version="1.0" encoding="utf-8"?>
<sst xmlns="http://schemas.openxmlformats.org/spreadsheetml/2006/main" count="19" uniqueCount="19">
  <si>
    <t xml:space="preserve">TEXAS ECONOMIC DETAIL: </t>
  </si>
  <si>
    <t>CALENDAR YEARS, 1990-2046</t>
  </si>
  <si>
    <t>Texas Exports (Millions of Dollars)</t>
  </si>
  <si>
    <t>Energy and Mining</t>
  </si>
  <si>
    <t>Oil Production (Millions of Barrels)</t>
  </si>
  <si>
    <t>Natural Gas Production (Millions of MCF)</t>
  </si>
  <si>
    <t>NYMEX Oil Price ($/Barrel)</t>
  </si>
  <si>
    <t>NYMEX Natural Gas Price ($/Million BTUs)</t>
  </si>
  <si>
    <t>Rig Count</t>
  </si>
  <si>
    <t>Construction</t>
  </si>
  <si>
    <t>Total Housing Starts (Thousands)</t>
  </si>
  <si>
    <t>Single-Family (Thousands)</t>
  </si>
  <si>
    <t>Multi-Family (Thousands)</t>
  </si>
  <si>
    <t>Automobile Sales (Thousands)</t>
  </si>
  <si>
    <t>Cars</t>
  </si>
  <si>
    <t>Trucks</t>
  </si>
  <si>
    <t>Retail Sales, Excluding Automobiles, Gasoline</t>
  </si>
  <si>
    <t>(Millions of Dollars)</t>
  </si>
  <si>
    <t>Source:  Fall 2018 Forecast.  Glenn Hegar, Texas Comptroller of Public Accounts.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</si>
</sst>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#,##0.0"/>
    <numFmt numFmtId="165" formatCode="_(* #,##0.0_);_(* \(#,##0.0\);_(* &quot;-&quot;??_);_(@_)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7">
    <xf numFmtId="0" fontId="0" fillId="0" borderId="0" xfId="0"/>
    <xf numFmtId="8" fontId="0" fillId="0" borderId="0" xfId="0" applyNumberFormat="1"/>
    <xf numFmtId="164" fontId="0" fillId="0" borderId="0" xfId="0" applyNumberFormat="1"/>
    <xf numFmtId="44" fontId="0" fillId="0" borderId="0" xfId="42" applyFont="1"/>
    <xf numFmtId="0" fontId="18" fillId="0" borderId="0" xfId="0" applyFont="1"/>
    <xf numFmtId="165" fontId="0" fillId="0" borderId="0" xfId="43" applyNumberFormat="1" applyFont="1"/>
    <xf numFmtId="1" fontId="0" fillId="0" borderId="0" xfId="0" applyNumberFormat="1"/>
  </cellXfs>
  <cellStyles count="4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3" builtinId="3"/>
    <cellStyle name="Currency" xfId="42" builtinId="4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24"/>
  <sheetViews>
    <sheetView tabSelected="1" workbookViewId="0">
      <pane xSplit="3" ySplit="3" topLeftCell="D4" activePane="bottomRight" state="frozen"/>
      <selection pane="topRight" activeCell="D1" sqref="D1"/>
      <selection pane="bottomLeft" activeCell="A4" sqref="A4"/>
      <selection pane="bottomRight" activeCell="D11" sqref="D11:BH11"/>
    </sheetView>
  </sheetViews>
  <sheetFormatPr defaultRowHeight="14.4" x14ac:dyDescent="0.3"/>
  <cols>
    <col min="3" max="3" width="27" customWidth="1"/>
    <col min="4" max="7" width="10.5546875" bestFit="1" customWidth="1"/>
    <col min="8" max="10" width="11.5546875" bestFit="1" customWidth="1"/>
    <col min="11" max="13" width="13.6640625" bestFit="1" customWidth="1"/>
    <col min="14" max="14" width="10.5546875" customWidth="1"/>
    <col min="15" max="58" width="13.6640625" bestFit="1" customWidth="1"/>
    <col min="59" max="60" width="11.109375" bestFit="1" customWidth="1"/>
  </cols>
  <sheetData>
    <row r="1" spans="1:61" x14ac:dyDescent="0.3">
      <c r="A1" t="s">
        <v>0</v>
      </c>
    </row>
    <row r="2" spans="1:61" x14ac:dyDescent="0.3">
      <c r="A2" t="s">
        <v>1</v>
      </c>
      <c r="D2">
        <v>1990</v>
      </c>
      <c r="E2">
        <v>1991</v>
      </c>
      <c r="F2">
        <v>1992</v>
      </c>
      <c r="G2">
        <v>1993</v>
      </c>
      <c r="H2">
        <v>1994</v>
      </c>
      <c r="I2">
        <v>1995</v>
      </c>
      <c r="J2">
        <v>1996</v>
      </c>
      <c r="K2">
        <v>1997</v>
      </c>
      <c r="L2">
        <v>1998</v>
      </c>
      <c r="M2">
        <v>1999</v>
      </c>
      <c r="N2">
        <v>2000</v>
      </c>
      <c r="O2">
        <v>2001</v>
      </c>
      <c r="P2">
        <v>2002</v>
      </c>
      <c r="Q2">
        <v>2003</v>
      </c>
      <c r="R2">
        <v>2004</v>
      </c>
      <c r="S2">
        <v>2005</v>
      </c>
      <c r="T2">
        <v>2006</v>
      </c>
      <c r="U2">
        <v>2007</v>
      </c>
      <c r="V2">
        <v>2008</v>
      </c>
      <c r="W2">
        <v>2009</v>
      </c>
      <c r="X2">
        <v>2010</v>
      </c>
      <c r="Y2">
        <v>2011</v>
      </c>
      <c r="Z2">
        <v>2012</v>
      </c>
      <c r="AA2">
        <v>2013</v>
      </c>
      <c r="AB2">
        <v>2014</v>
      </c>
      <c r="AC2">
        <v>2015</v>
      </c>
      <c r="AD2">
        <v>2016</v>
      </c>
      <c r="AE2">
        <v>2017</v>
      </c>
      <c r="AF2">
        <v>2018</v>
      </c>
      <c r="AG2">
        <v>2019</v>
      </c>
      <c r="AH2">
        <v>2020</v>
      </c>
      <c r="AI2">
        <v>2021</v>
      </c>
      <c r="AJ2">
        <v>2022</v>
      </c>
      <c r="AK2">
        <v>2023</v>
      </c>
      <c r="AL2">
        <v>2024</v>
      </c>
      <c r="AM2">
        <v>2025</v>
      </c>
      <c r="AN2">
        <v>2026</v>
      </c>
      <c r="AO2">
        <v>2027</v>
      </c>
      <c r="AP2">
        <v>2028</v>
      </c>
      <c r="AQ2">
        <v>2029</v>
      </c>
      <c r="AR2">
        <v>2030</v>
      </c>
      <c r="AS2">
        <v>2031</v>
      </c>
      <c r="AT2">
        <v>2032</v>
      </c>
      <c r="AU2">
        <v>2033</v>
      </c>
      <c r="AV2">
        <v>2034</v>
      </c>
      <c r="AW2">
        <v>2035</v>
      </c>
      <c r="AX2">
        <v>2036</v>
      </c>
      <c r="AY2">
        <v>2037</v>
      </c>
      <c r="AZ2">
        <v>2038</v>
      </c>
      <c r="BA2">
        <v>2039</v>
      </c>
      <c r="BB2">
        <v>2040</v>
      </c>
      <c r="BC2">
        <v>2041</v>
      </c>
      <c r="BD2">
        <v>2042</v>
      </c>
      <c r="BE2">
        <v>2043</v>
      </c>
      <c r="BF2">
        <v>2044</v>
      </c>
      <c r="BG2">
        <v>2045</v>
      </c>
      <c r="BH2">
        <v>2046</v>
      </c>
    </row>
    <row r="4" spans="1:61" x14ac:dyDescent="0.3">
      <c r="A4" t="s">
        <v>2</v>
      </c>
      <c r="D4" s="2">
        <v>37404</v>
      </c>
      <c r="E4" s="2">
        <v>42518</v>
      </c>
      <c r="F4" s="2">
        <v>45135</v>
      </c>
      <c r="G4" s="2">
        <v>47211</v>
      </c>
      <c r="H4" s="2">
        <v>54229</v>
      </c>
      <c r="I4" s="2">
        <v>62221</v>
      </c>
      <c r="J4" s="2">
        <v>66883</v>
      </c>
      <c r="K4" s="2">
        <v>76192</v>
      </c>
      <c r="L4" s="2">
        <v>78878</v>
      </c>
      <c r="M4" s="2">
        <v>83190</v>
      </c>
      <c r="N4" s="2">
        <v>103909</v>
      </c>
      <c r="O4" s="2">
        <v>95054</v>
      </c>
      <c r="P4" s="2">
        <v>95491</v>
      </c>
      <c r="Q4" s="2">
        <v>98934</v>
      </c>
      <c r="R4" s="2">
        <v>117375</v>
      </c>
      <c r="S4" s="2">
        <v>129232</v>
      </c>
      <c r="T4" s="2">
        <v>150749</v>
      </c>
      <c r="U4" s="2">
        <v>168069</v>
      </c>
      <c r="V4" s="2">
        <v>192147</v>
      </c>
      <c r="W4" s="2">
        <v>162919</v>
      </c>
      <c r="X4" s="2">
        <v>206910</v>
      </c>
      <c r="Y4" s="2">
        <v>250224</v>
      </c>
      <c r="Z4" s="2">
        <v>265352</v>
      </c>
      <c r="AA4" s="2">
        <v>279695</v>
      </c>
      <c r="AB4" s="2">
        <v>289023</v>
      </c>
      <c r="AC4" s="2">
        <v>251087</v>
      </c>
      <c r="AD4" s="2">
        <v>232588</v>
      </c>
      <c r="AE4" s="2">
        <v>264085.59999999998</v>
      </c>
      <c r="AF4" s="2">
        <f>AE4*(1.21)</f>
        <v>319543.57599999994</v>
      </c>
      <c r="AG4" s="2">
        <f>AF4*(1+AG5)</f>
        <v>319543.57599999994</v>
      </c>
      <c r="AH4" s="2">
        <f t="shared" ref="AH4:BH4" si="0">AG4*(1+AH5)</f>
        <v>319543.57599999994</v>
      </c>
      <c r="AI4" s="2">
        <f t="shared" si="0"/>
        <v>319543.57599999994</v>
      </c>
      <c r="AJ4" s="2">
        <f t="shared" si="0"/>
        <v>319543.57599999994</v>
      </c>
      <c r="AK4" s="2">
        <f t="shared" si="0"/>
        <v>319543.57599999994</v>
      </c>
      <c r="AL4" s="2">
        <f t="shared" si="0"/>
        <v>319543.57599999994</v>
      </c>
      <c r="AM4" s="2">
        <f t="shared" si="0"/>
        <v>319543.57599999994</v>
      </c>
      <c r="AN4" s="2">
        <f t="shared" si="0"/>
        <v>319543.57599999994</v>
      </c>
      <c r="AO4" s="2">
        <f t="shared" si="0"/>
        <v>319543.57599999994</v>
      </c>
      <c r="AP4" s="2">
        <f t="shared" si="0"/>
        <v>319543.57599999994</v>
      </c>
      <c r="AQ4" s="2">
        <f t="shared" si="0"/>
        <v>319543.57599999994</v>
      </c>
      <c r="AR4" s="2">
        <f t="shared" si="0"/>
        <v>319543.57599999994</v>
      </c>
      <c r="AS4" s="2">
        <f t="shared" si="0"/>
        <v>319543.57599999994</v>
      </c>
      <c r="AT4" s="2">
        <f t="shared" si="0"/>
        <v>319543.57599999994</v>
      </c>
      <c r="AU4" s="2">
        <f t="shared" si="0"/>
        <v>319543.57599999994</v>
      </c>
      <c r="AV4" s="2">
        <f t="shared" si="0"/>
        <v>319543.57599999994</v>
      </c>
      <c r="AW4" s="2">
        <f t="shared" si="0"/>
        <v>319543.57599999994</v>
      </c>
      <c r="AX4" s="2">
        <f t="shared" si="0"/>
        <v>319543.57599999994</v>
      </c>
      <c r="AY4" s="2">
        <f t="shared" si="0"/>
        <v>319543.57599999994</v>
      </c>
      <c r="AZ4" s="2">
        <f t="shared" si="0"/>
        <v>319543.57599999994</v>
      </c>
      <c r="BA4" s="2">
        <f t="shared" si="0"/>
        <v>319543.57599999994</v>
      </c>
      <c r="BB4" s="2">
        <f t="shared" si="0"/>
        <v>319543.57599999994</v>
      </c>
      <c r="BC4" s="2">
        <f t="shared" si="0"/>
        <v>319543.57599999994</v>
      </c>
      <c r="BD4" s="2">
        <f t="shared" si="0"/>
        <v>319543.57599999994</v>
      </c>
      <c r="BE4" s="2">
        <f t="shared" si="0"/>
        <v>319543.57599999994</v>
      </c>
      <c r="BF4" s="2">
        <f t="shared" si="0"/>
        <v>319543.57599999994</v>
      </c>
      <c r="BG4" s="2">
        <f t="shared" si="0"/>
        <v>319543.57599999994</v>
      </c>
      <c r="BH4" s="2">
        <f t="shared" si="0"/>
        <v>319543.57599999994</v>
      </c>
    </row>
    <row r="5" spans="1:61" x14ac:dyDescent="0.3"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</row>
    <row r="6" spans="1:61" x14ac:dyDescent="0.3">
      <c r="A6" t="s">
        <v>3</v>
      </c>
    </row>
    <row r="7" spans="1:61" x14ac:dyDescent="0.3">
      <c r="B7" s="4" t="s">
        <v>4</v>
      </c>
      <c r="D7" s="5">
        <v>639.6537739999992</v>
      </c>
      <c r="E7" s="5">
        <v>642.27083400000004</v>
      </c>
      <c r="F7" s="5">
        <v>612.44001900000001</v>
      </c>
      <c r="G7" s="5">
        <v>576.35354400000006</v>
      </c>
      <c r="H7" s="5">
        <v>542.09732399999996</v>
      </c>
      <c r="I7" s="5">
        <v>513.92194699999914</v>
      </c>
      <c r="J7" s="5">
        <v>493.92303199999918</v>
      </c>
      <c r="K7" s="5">
        <v>479.73268299999961</v>
      </c>
      <c r="L7" s="5">
        <v>448.18264199999999</v>
      </c>
      <c r="M7" s="5">
        <v>394.26467400000001</v>
      </c>
      <c r="N7" s="5">
        <v>398.33682599999997</v>
      </c>
      <c r="O7" s="5">
        <v>381.41751099999959</v>
      </c>
      <c r="P7" s="5">
        <v>362.93667399999958</v>
      </c>
      <c r="Q7" s="5">
        <v>358.800186</v>
      </c>
      <c r="R7" s="5">
        <v>349.37873100000002</v>
      </c>
      <c r="S7" s="5">
        <v>348.53766399999961</v>
      </c>
      <c r="T7" s="5">
        <v>345.58663299999961</v>
      </c>
      <c r="U7" s="5">
        <v>341.12799799999925</v>
      </c>
      <c r="V7" s="5">
        <v>347.67643299999958</v>
      </c>
      <c r="W7" s="5">
        <v>349.01297599999924</v>
      </c>
      <c r="X7" s="5">
        <v>370.57066899999955</v>
      </c>
      <c r="Y7" s="5">
        <v>458.17203000000001</v>
      </c>
      <c r="Z7" s="5">
        <v>627.90585499999918</v>
      </c>
      <c r="AA7" s="5">
        <v>816.04313599999921</v>
      </c>
      <c r="AB7" s="5">
        <v>1030.491669</v>
      </c>
      <c r="AC7" s="5">
        <v>1119.0533799999996</v>
      </c>
      <c r="AD7" s="5">
        <v>1022.4381805381404</v>
      </c>
      <c r="AE7" s="5">
        <v>1008.682902830748</v>
      </c>
      <c r="AF7" s="5">
        <v>1254.186228003012</v>
      </c>
      <c r="AG7" s="5">
        <v>1562.77010390838</v>
      </c>
      <c r="AH7" s="5">
        <v>1722.0901089257879</v>
      </c>
      <c r="AI7" s="5">
        <v>1841.703895528068</v>
      </c>
      <c r="AJ7" s="5">
        <v>1939.188711544464</v>
      </c>
      <c r="AK7" s="5">
        <v>2014.4964718982399</v>
      </c>
      <c r="AL7" s="5">
        <v>2077.6060426691402</v>
      </c>
      <c r="AM7" s="5">
        <v>2115.477551620284</v>
      </c>
      <c r="AN7" s="5">
        <v>2148.1737898421761</v>
      </c>
      <c r="AO7" s="5">
        <v>2172.633885850536</v>
      </c>
      <c r="AP7" s="5">
        <v>2196.8533329638399</v>
      </c>
      <c r="AQ7" s="5">
        <v>2204.4239601535196</v>
      </c>
      <c r="AR7" s="5">
        <v>2214.4834703199122</v>
      </c>
      <c r="AS7" s="5">
        <v>2213.880514974252</v>
      </c>
      <c r="AT7" s="5">
        <v>2211.0217549016761</v>
      </c>
      <c r="AU7" s="5">
        <v>2194.6739241213477</v>
      </c>
      <c r="AV7" s="5">
        <v>2182.7816114340358</v>
      </c>
      <c r="AW7" s="5">
        <v>2169.0579922376278</v>
      </c>
      <c r="AX7" s="5">
        <v>2159.1525443188921</v>
      </c>
      <c r="AY7" s="5">
        <v>2135.0144582147404</v>
      </c>
      <c r="AZ7" s="5">
        <v>2114.056239225024</v>
      </c>
      <c r="BA7" s="5">
        <v>2089.9856385865924</v>
      </c>
      <c r="BB7" s="5">
        <v>2068.0681129255322</v>
      </c>
      <c r="BC7" s="5">
        <v>2030.8077147908521</v>
      </c>
      <c r="BD7" s="5">
        <v>1994.7545436624962</v>
      </c>
      <c r="BE7" s="5">
        <v>1953.7041092138522</v>
      </c>
      <c r="BF7" s="5">
        <v>1912.38397520328</v>
      </c>
      <c r="BG7" s="5">
        <v>1854.4079549706121</v>
      </c>
      <c r="BH7" s="5">
        <v>1795.0515650140201</v>
      </c>
    </row>
    <row r="8" spans="1:61" x14ac:dyDescent="0.3">
      <c r="B8" s="4" t="s">
        <v>5</v>
      </c>
      <c r="D8" s="5">
        <v>5508.4760259999957</v>
      </c>
      <c r="E8" s="5">
        <v>5382.7559430000001</v>
      </c>
      <c r="F8" s="5">
        <v>5125.7266399999917</v>
      </c>
      <c r="G8" s="5">
        <v>5254.9066419999963</v>
      </c>
      <c r="H8" s="5">
        <v>5353.5317289999957</v>
      </c>
      <c r="I8" s="5">
        <v>5238.4406099999997</v>
      </c>
      <c r="J8" s="5">
        <v>5533.7879689999918</v>
      </c>
      <c r="K8" s="5">
        <v>5478.9249349999918</v>
      </c>
      <c r="L8" s="5">
        <v>5503.3488029999999</v>
      </c>
      <c r="M8" s="5">
        <v>5307.2027809999918</v>
      </c>
      <c r="N8" s="5">
        <v>5500.1266179999957</v>
      </c>
      <c r="O8" s="5">
        <v>5620.8488429999998</v>
      </c>
      <c r="P8" s="5">
        <v>5475.4631839999911</v>
      </c>
      <c r="Q8" s="5">
        <v>5563.4253840000001</v>
      </c>
      <c r="R8" s="5">
        <v>5716.4349919999913</v>
      </c>
      <c r="S8" s="5">
        <v>6029.361549999996</v>
      </c>
      <c r="T8" s="5">
        <v>6423.5205150000002</v>
      </c>
      <c r="U8" s="5">
        <v>7105.2674719999923</v>
      </c>
      <c r="V8" s="5">
        <v>7958.1147459999956</v>
      </c>
      <c r="W8" s="5">
        <v>7753.3098439999922</v>
      </c>
      <c r="X8" s="5">
        <v>7645.9665129999958</v>
      </c>
      <c r="Y8" s="5">
        <v>7901.3353860000007</v>
      </c>
      <c r="Z8" s="5">
        <v>8008.9891559999996</v>
      </c>
      <c r="AA8" s="5">
        <v>8092.2937650000003</v>
      </c>
      <c r="AB8" s="5">
        <v>8304.6454939999931</v>
      </c>
      <c r="AC8" s="5">
        <v>8430.8822119999932</v>
      </c>
      <c r="AD8" s="5">
        <v>7750.3923150000001</v>
      </c>
      <c r="AE8" s="5">
        <v>7803.0557269999927</v>
      </c>
      <c r="AF8" s="5">
        <v>8849.1292682647563</v>
      </c>
      <c r="AG8" s="5">
        <v>9398.0570614189692</v>
      </c>
      <c r="AH8" s="5">
        <v>9802.1042834712607</v>
      </c>
      <c r="AI8" s="5">
        <v>10150.963226322048</v>
      </c>
      <c r="AJ8" s="5">
        <v>10585.677658681547</v>
      </c>
      <c r="AK8" s="5">
        <v>10883.207485782938</v>
      </c>
      <c r="AL8" s="5">
        <v>11083.66102186818</v>
      </c>
      <c r="AM8" s="5">
        <v>11358.884601010632</v>
      </c>
      <c r="AN8" s="5">
        <v>11358.645524798616</v>
      </c>
      <c r="AO8" s="5">
        <v>11358.573722517827</v>
      </c>
      <c r="AP8" s="5">
        <v>11358.551128738776</v>
      </c>
      <c r="AQ8" s="5">
        <v>11358.543496751796</v>
      </c>
      <c r="AR8" s="5">
        <v>11358.540665370612</v>
      </c>
      <c r="AS8" s="5">
        <v>11358.539500493833</v>
      </c>
      <c r="AT8" s="5">
        <v>11358.538974155568</v>
      </c>
      <c r="AU8" s="5">
        <v>11358.538718866872</v>
      </c>
      <c r="AV8" s="5">
        <v>11358.53858914464</v>
      </c>
      <c r="AW8" s="5">
        <v>11358.538521371136</v>
      </c>
      <c r="AX8" s="5">
        <v>11358.538485405217</v>
      </c>
      <c r="AY8" s="5">
        <v>11358.538466155993</v>
      </c>
      <c r="AZ8" s="5">
        <v>11358.538455806831</v>
      </c>
      <c r="BA8" s="5">
        <v>11358.53845022934</v>
      </c>
      <c r="BB8" s="5">
        <v>11358.538447219657</v>
      </c>
      <c r="BC8" s="5">
        <v>11358.53844559452</v>
      </c>
      <c r="BD8" s="5">
        <v>11358.538444716696</v>
      </c>
      <c r="BE8" s="5">
        <v>11358.538444242457</v>
      </c>
      <c r="BF8" s="5">
        <v>11358.538443986221</v>
      </c>
      <c r="BG8" s="5">
        <v>11358.538443847763</v>
      </c>
      <c r="BH8" s="5">
        <v>11358.538443773112</v>
      </c>
    </row>
    <row r="9" spans="1:61" x14ac:dyDescent="0.3">
      <c r="B9" s="4" t="s">
        <v>6</v>
      </c>
      <c r="D9" s="3">
        <v>24.495833333333302</v>
      </c>
      <c r="E9" s="3">
        <v>21.462499999999999</v>
      </c>
      <c r="F9" s="3">
        <v>20.5691666666666</v>
      </c>
      <c r="G9" s="3">
        <v>18.484166666666599</v>
      </c>
      <c r="H9" s="3">
        <v>17.18</v>
      </c>
      <c r="I9" s="3">
        <v>18.4016666666666</v>
      </c>
      <c r="J9" s="3">
        <v>22.011666666666599</v>
      </c>
      <c r="K9" s="3">
        <v>20.612500000000001</v>
      </c>
      <c r="L9" s="3">
        <v>14.4266666666666</v>
      </c>
      <c r="M9" s="3">
        <v>19.239999999999998</v>
      </c>
      <c r="N9" s="3">
        <v>30.2</v>
      </c>
      <c r="O9" s="3">
        <v>25.900833333333299</v>
      </c>
      <c r="P9" s="3">
        <v>26.078333333333301</v>
      </c>
      <c r="Q9" s="3">
        <v>31.04</v>
      </c>
      <c r="R9" s="3">
        <v>41.404166666666598</v>
      </c>
      <c r="S9" s="3">
        <v>56.555833333333297</v>
      </c>
      <c r="T9" s="3">
        <v>66.216666666666598</v>
      </c>
      <c r="U9" s="3">
        <v>72.3125</v>
      </c>
      <c r="V9" s="3">
        <v>99.647499999999894</v>
      </c>
      <c r="W9" s="3">
        <v>61.7974999999999</v>
      </c>
      <c r="X9" s="3">
        <v>79.529166666666598</v>
      </c>
      <c r="Y9" s="3">
        <v>95.120833333333294</v>
      </c>
      <c r="Z9" s="3">
        <v>94.205833333333302</v>
      </c>
      <c r="AA9" s="3">
        <v>97.969166666666595</v>
      </c>
      <c r="AB9" s="3">
        <v>92.998333333333306</v>
      </c>
      <c r="AC9" s="3">
        <v>48.794166666666598</v>
      </c>
      <c r="AD9" s="3">
        <v>43.321666666666601</v>
      </c>
      <c r="AE9" s="3">
        <v>50.95</v>
      </c>
      <c r="AF9" s="3">
        <v>64.428333333333299</v>
      </c>
      <c r="AG9" s="3">
        <v>48</v>
      </c>
      <c r="AH9" s="3">
        <v>50</v>
      </c>
      <c r="AI9" s="3">
        <v>56</v>
      </c>
      <c r="AJ9" s="3">
        <v>56</v>
      </c>
      <c r="AK9" s="3">
        <v>56</v>
      </c>
      <c r="AL9" s="3">
        <v>55</v>
      </c>
      <c r="AM9" s="3">
        <v>57</v>
      </c>
      <c r="AN9" s="3">
        <v>63</v>
      </c>
      <c r="AO9" s="3">
        <v>71</v>
      </c>
      <c r="AP9" s="3">
        <v>78</v>
      </c>
      <c r="AQ9" s="3">
        <v>83</v>
      </c>
      <c r="AR9" s="3">
        <v>85</v>
      </c>
      <c r="AS9" s="3">
        <v>87</v>
      </c>
      <c r="AT9" s="3">
        <v>88</v>
      </c>
      <c r="AU9" s="3">
        <v>88</v>
      </c>
      <c r="AV9" s="3">
        <v>88</v>
      </c>
      <c r="AW9" s="3">
        <v>88</v>
      </c>
      <c r="AX9" s="3">
        <v>89</v>
      </c>
      <c r="AY9" s="3">
        <v>89</v>
      </c>
      <c r="AZ9" s="3">
        <v>89</v>
      </c>
      <c r="BA9" s="3">
        <v>89</v>
      </c>
      <c r="BB9" s="3">
        <v>89</v>
      </c>
      <c r="BC9" s="3">
        <v>89</v>
      </c>
      <c r="BD9" s="3">
        <v>89</v>
      </c>
      <c r="BE9" s="3">
        <v>89</v>
      </c>
      <c r="BF9" s="3">
        <v>89</v>
      </c>
      <c r="BG9" s="3">
        <v>89</v>
      </c>
      <c r="BH9" s="3">
        <v>89</v>
      </c>
    </row>
    <row r="10" spans="1:61" x14ac:dyDescent="0.3">
      <c r="B10" s="4" t="s">
        <v>7</v>
      </c>
      <c r="D10" t="e">
        <v>#N/A</v>
      </c>
      <c r="E10" t="e">
        <v>#N/A</v>
      </c>
      <c r="F10" t="e">
        <v>#N/A</v>
      </c>
      <c r="G10" t="e">
        <v>#N/A</v>
      </c>
      <c r="H10" s="1">
        <v>1.9508333333333301</v>
      </c>
      <c r="I10" s="1">
        <v>1.69458333333333</v>
      </c>
      <c r="J10" s="1">
        <v>2.5068333333333301</v>
      </c>
      <c r="K10" s="1">
        <v>2.47166666666666</v>
      </c>
      <c r="L10" s="1">
        <v>2.15841666666666</v>
      </c>
      <c r="M10" s="1">
        <v>2.3136666666666601</v>
      </c>
      <c r="N10" s="1">
        <v>4.3127500000000003</v>
      </c>
      <c r="O10" s="1">
        <v>4.0257500000000004</v>
      </c>
      <c r="P10" s="1">
        <v>3.35575</v>
      </c>
      <c r="Q10" s="1">
        <v>5.5000833333333299</v>
      </c>
      <c r="R10" s="1">
        <v>6.1862500000000002</v>
      </c>
      <c r="S10" s="1">
        <v>8.9972499999999904</v>
      </c>
      <c r="T10" s="1">
        <v>6.9894999999999996</v>
      </c>
      <c r="U10" s="1">
        <v>7.1165000000000003</v>
      </c>
      <c r="V10" s="1">
        <v>8.8986666666666601</v>
      </c>
      <c r="W10" s="1">
        <v>4.1628333333333298</v>
      </c>
      <c r="X10" s="1">
        <v>4.3979999999999997</v>
      </c>
      <c r="Y10" s="1">
        <v>4.0285000000000002</v>
      </c>
      <c r="Z10" s="1">
        <v>2.8239999999999998</v>
      </c>
      <c r="AA10" s="1">
        <v>3.7262499999999998</v>
      </c>
      <c r="AB10" s="1">
        <v>4.2765833333333303</v>
      </c>
      <c r="AC10" s="1">
        <v>2.6289166666666599</v>
      </c>
      <c r="AD10" s="1">
        <v>2.5505756333769201</v>
      </c>
      <c r="AE10" s="1">
        <v>3.01822099311189</v>
      </c>
      <c r="AF10" s="1">
        <v>2.99940614806449</v>
      </c>
      <c r="AG10" s="1">
        <v>3</v>
      </c>
      <c r="AH10" s="1">
        <v>2.75</v>
      </c>
      <c r="AI10" s="1">
        <v>2.9</v>
      </c>
      <c r="AJ10" s="1">
        <v>3</v>
      </c>
      <c r="AK10" s="1">
        <v>3.15</v>
      </c>
      <c r="AL10" s="1">
        <v>3.3970399583333299</v>
      </c>
      <c r="AM10" s="1">
        <v>3.55</v>
      </c>
      <c r="AN10" s="1">
        <v>3.6</v>
      </c>
      <c r="AO10" s="1">
        <v>3.5979802152276199</v>
      </c>
      <c r="AP10" s="1">
        <v>3.6042803521178199</v>
      </c>
      <c r="AQ10" s="1">
        <v>3.6042803521178199</v>
      </c>
      <c r="AR10" s="1">
        <v>3.6042803521178199</v>
      </c>
      <c r="AS10" s="1">
        <v>3.65</v>
      </c>
      <c r="AT10" s="1">
        <v>3.65</v>
      </c>
      <c r="AU10" s="1">
        <v>3.65</v>
      </c>
      <c r="AV10" s="1">
        <v>3.65</v>
      </c>
      <c r="AW10" s="1">
        <v>3.65</v>
      </c>
      <c r="AX10" s="1">
        <v>3.65</v>
      </c>
      <c r="AY10" s="1">
        <v>3.65</v>
      </c>
      <c r="AZ10" s="1">
        <v>3.7</v>
      </c>
      <c r="BA10" s="1">
        <v>3.7</v>
      </c>
      <c r="BB10" s="1">
        <v>3.7</v>
      </c>
      <c r="BC10" s="1">
        <v>3.7</v>
      </c>
      <c r="BD10" s="1">
        <v>3.7</v>
      </c>
      <c r="BE10" s="1">
        <v>3.7</v>
      </c>
      <c r="BF10" s="1">
        <v>3.7</v>
      </c>
      <c r="BG10" s="1">
        <v>3.75</v>
      </c>
      <c r="BH10" s="1">
        <v>3.75</v>
      </c>
    </row>
    <row r="11" spans="1:61" x14ac:dyDescent="0.3">
      <c r="B11" s="4" t="s">
        <v>8</v>
      </c>
      <c r="D11" s="6">
        <v>348.86666666666599</v>
      </c>
      <c r="E11" s="6">
        <v>322.32499999999999</v>
      </c>
      <c r="F11" s="6">
        <v>250.9</v>
      </c>
      <c r="G11" s="6">
        <v>268.39583333333297</v>
      </c>
      <c r="H11" s="6">
        <v>273.63333333333298</v>
      </c>
      <c r="I11" s="6">
        <v>250.916666666666</v>
      </c>
      <c r="J11" s="6">
        <v>282.98750000000001</v>
      </c>
      <c r="K11" s="6">
        <v>357.57083333333298</v>
      </c>
      <c r="L11" s="6">
        <v>301.67500000000001</v>
      </c>
      <c r="M11" s="6">
        <v>226.13333333333301</v>
      </c>
      <c r="N11" s="6">
        <v>342.50833333333298</v>
      </c>
      <c r="O11" s="6">
        <v>461.87916666666598</v>
      </c>
      <c r="P11" s="6">
        <v>338.25</v>
      </c>
      <c r="Q11" s="6">
        <v>449</v>
      </c>
      <c r="R11" s="6">
        <v>505.916666666666</v>
      </c>
      <c r="S11" s="6">
        <v>613.5</v>
      </c>
      <c r="T11" s="6">
        <v>746</v>
      </c>
      <c r="U11" s="6">
        <v>833.83333333333303</v>
      </c>
      <c r="V11" s="6">
        <v>897.58333333333303</v>
      </c>
      <c r="W11" s="6">
        <v>431.5</v>
      </c>
      <c r="X11" s="6">
        <v>659.33333333333303</v>
      </c>
      <c r="Y11" s="6">
        <v>838.16666666666595</v>
      </c>
      <c r="Z11" s="6">
        <v>899.16666666666595</v>
      </c>
      <c r="AA11" s="6">
        <v>835</v>
      </c>
      <c r="AB11" s="6">
        <v>881.75</v>
      </c>
      <c r="AC11" s="6">
        <v>429.83333333333297</v>
      </c>
      <c r="AD11" s="6">
        <v>235.916666666666</v>
      </c>
      <c r="AE11" s="6">
        <v>430.416666666666</v>
      </c>
      <c r="AF11" s="6">
        <v>519.75</v>
      </c>
      <c r="AG11" s="6">
        <v>523.66666666666595</v>
      </c>
      <c r="AH11" s="6">
        <v>493.75</v>
      </c>
      <c r="AI11" s="6">
        <v>472.58333333333297</v>
      </c>
      <c r="AJ11" s="6">
        <v>461.25</v>
      </c>
      <c r="AK11" s="6">
        <v>455</v>
      </c>
      <c r="AL11" s="6">
        <v>453.58333333333297</v>
      </c>
      <c r="AM11" s="6">
        <v>465.33333333333297</v>
      </c>
      <c r="AN11" s="6">
        <v>502</v>
      </c>
      <c r="AO11" s="6">
        <v>557.33333333333303</v>
      </c>
      <c r="AP11" s="6">
        <v>615.33333333333303</v>
      </c>
      <c r="AQ11" s="6">
        <v>656.16666666666595</v>
      </c>
      <c r="AR11" s="6">
        <v>679.5</v>
      </c>
      <c r="AS11" s="6">
        <v>692.66666666666595</v>
      </c>
      <c r="AT11" s="6">
        <v>699.75</v>
      </c>
      <c r="AU11" s="6">
        <v>703.91666666666595</v>
      </c>
      <c r="AV11" s="6">
        <v>706.16666666666595</v>
      </c>
      <c r="AW11" s="6">
        <v>707.25</v>
      </c>
      <c r="AX11" s="6">
        <v>708.08333333333303</v>
      </c>
      <c r="AY11" s="6">
        <v>708.41666666666595</v>
      </c>
      <c r="AZ11" s="6">
        <v>708.75</v>
      </c>
      <c r="BA11" s="6">
        <v>708.83333333333303</v>
      </c>
      <c r="BB11" s="6">
        <v>709.08333333333303</v>
      </c>
      <c r="BC11" s="6">
        <v>709.16666666666595</v>
      </c>
      <c r="BD11" s="6">
        <v>709.16666666666595</v>
      </c>
      <c r="BE11" s="6">
        <v>709.25</v>
      </c>
      <c r="BF11" s="6">
        <v>709.41666666666595</v>
      </c>
      <c r="BG11" s="6">
        <v>709.5</v>
      </c>
      <c r="BH11" s="6">
        <v>709.66666666666595</v>
      </c>
    </row>
    <row r="13" spans="1:61" x14ac:dyDescent="0.3">
      <c r="A13" t="s">
        <v>9</v>
      </c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</row>
    <row r="14" spans="1:61" x14ac:dyDescent="0.3">
      <c r="B14" t="s">
        <v>10</v>
      </c>
      <c r="D14" s="5">
        <f t="shared" ref="D14:BH14" si="1">D15+D16</f>
        <v>52.57974999999999</v>
      </c>
      <c r="E14" s="5">
        <f t="shared" si="1"/>
        <v>56.386499999999998</v>
      </c>
      <c r="F14" s="5">
        <f t="shared" si="1"/>
        <v>71.724499999999992</v>
      </c>
      <c r="G14" s="5">
        <f t="shared" si="1"/>
        <v>86.525749999999988</v>
      </c>
      <c r="H14" s="5">
        <f t="shared" si="1"/>
        <v>109.646</v>
      </c>
      <c r="I14" s="5">
        <f t="shared" si="1"/>
        <v>110.133</v>
      </c>
      <c r="J14" s="5">
        <f t="shared" si="1"/>
        <v>122.28024999999991</v>
      </c>
      <c r="K14" s="5">
        <f t="shared" si="1"/>
        <v>131.76974999999999</v>
      </c>
      <c r="L14" s="5">
        <f t="shared" si="1"/>
        <v>157.30175</v>
      </c>
      <c r="M14" s="5">
        <f t="shared" si="1"/>
        <v>147.20825000000002</v>
      </c>
      <c r="N14" s="5">
        <f t="shared" si="1"/>
        <v>143.06524999999999</v>
      </c>
      <c r="O14" s="5">
        <f t="shared" si="1"/>
        <v>147.89124999999999</v>
      </c>
      <c r="P14" s="5">
        <f t="shared" si="1"/>
        <v>162.60599999999999</v>
      </c>
      <c r="Q14" s="5">
        <f t="shared" si="1"/>
        <v>176.40649999999999</v>
      </c>
      <c r="R14" s="5">
        <f t="shared" si="1"/>
        <v>178.46250000000001</v>
      </c>
      <c r="S14" s="5">
        <f t="shared" si="1"/>
        <v>199.16525000000001</v>
      </c>
      <c r="T14" s="5">
        <f t="shared" si="1"/>
        <v>207.18549999999999</v>
      </c>
      <c r="U14" s="5">
        <f t="shared" si="1"/>
        <v>167.83150000000001</v>
      </c>
      <c r="V14" s="5">
        <f t="shared" si="1"/>
        <v>126.4725</v>
      </c>
      <c r="W14" s="5">
        <f t="shared" si="1"/>
        <v>81.481250000000003</v>
      </c>
      <c r="X14" s="5">
        <f t="shared" si="1"/>
        <v>85.187749999999994</v>
      </c>
      <c r="Y14" s="5">
        <f t="shared" si="1"/>
        <v>93.889749999999907</v>
      </c>
      <c r="Z14" s="5">
        <f t="shared" si="1"/>
        <v>123.45224999999999</v>
      </c>
      <c r="AA14" s="5">
        <f t="shared" si="1"/>
        <v>139.03225</v>
      </c>
      <c r="AB14" s="5">
        <f t="shared" si="1"/>
        <v>156.70400000000001</v>
      </c>
      <c r="AC14" s="5">
        <f t="shared" si="1"/>
        <v>169.63675000000001</v>
      </c>
      <c r="AD14" s="5">
        <f t="shared" si="1"/>
        <v>163.0975</v>
      </c>
      <c r="AE14" s="5">
        <f t="shared" si="1"/>
        <v>166.98075</v>
      </c>
      <c r="AF14" s="5">
        <f t="shared" si="1"/>
        <v>176.244</v>
      </c>
      <c r="AG14" s="5">
        <f t="shared" si="1"/>
        <v>203.3895</v>
      </c>
      <c r="AH14" s="5">
        <f t="shared" si="1"/>
        <v>215.82424999999989</v>
      </c>
      <c r="AI14" s="5">
        <f t="shared" si="1"/>
        <v>215.76150000000001</v>
      </c>
      <c r="AJ14" s="5">
        <f t="shared" si="1"/>
        <v>214.45025000000001</v>
      </c>
      <c r="AK14" s="5">
        <f t="shared" si="1"/>
        <v>213.36799999999999</v>
      </c>
      <c r="AL14" s="5">
        <f t="shared" si="1"/>
        <v>213.542</v>
      </c>
      <c r="AM14" s="5">
        <f t="shared" si="1"/>
        <v>217.435</v>
      </c>
      <c r="AN14" s="5">
        <f t="shared" si="1"/>
        <v>215.4785</v>
      </c>
      <c r="AO14" s="5">
        <f t="shared" si="1"/>
        <v>211.05875</v>
      </c>
      <c r="AP14" s="5">
        <f t="shared" si="1"/>
        <v>209.1045</v>
      </c>
      <c r="AQ14" s="5">
        <f t="shared" si="1"/>
        <v>210.6875</v>
      </c>
      <c r="AR14" s="5">
        <f t="shared" si="1"/>
        <v>215.78874999999999</v>
      </c>
      <c r="AS14" s="5">
        <f t="shared" si="1"/>
        <v>219.40275000000003</v>
      </c>
      <c r="AT14" s="5">
        <f t="shared" si="1"/>
        <v>214.60149999999999</v>
      </c>
      <c r="AU14" s="5">
        <f t="shared" si="1"/>
        <v>216.12450000000001</v>
      </c>
      <c r="AV14" s="5">
        <f t="shared" si="1"/>
        <v>222.09575000000001</v>
      </c>
      <c r="AW14" s="5">
        <f t="shared" si="1"/>
        <v>226.72050000000002</v>
      </c>
      <c r="AX14" s="5">
        <f t="shared" si="1"/>
        <v>227.19049999999999</v>
      </c>
      <c r="AY14" s="5">
        <f t="shared" si="1"/>
        <v>228.75225</v>
      </c>
      <c r="AZ14" s="5">
        <f t="shared" si="1"/>
        <v>230.02974999999998</v>
      </c>
      <c r="BA14" s="5">
        <f t="shared" si="1"/>
        <v>229.74499999999992</v>
      </c>
      <c r="BB14" s="5">
        <f t="shared" si="1"/>
        <v>232.5565</v>
      </c>
      <c r="BC14" s="5">
        <f t="shared" si="1"/>
        <v>235.70474999999999</v>
      </c>
      <c r="BD14" s="5">
        <f t="shared" si="1"/>
        <v>237.74674999999999</v>
      </c>
      <c r="BE14" s="5">
        <f t="shared" si="1"/>
        <v>241.90275</v>
      </c>
      <c r="BF14" s="5">
        <f t="shared" si="1"/>
        <v>247.00424999999998</v>
      </c>
      <c r="BG14" s="5">
        <f t="shared" si="1"/>
        <v>252.16475</v>
      </c>
      <c r="BH14" s="5">
        <f t="shared" si="1"/>
        <v>256.71474999999998</v>
      </c>
      <c r="BI14" s="2"/>
    </row>
    <row r="15" spans="1:61" x14ac:dyDescent="0.3">
      <c r="C15" t="s">
        <v>11</v>
      </c>
      <c r="D15" s="5">
        <v>43.926250000000003</v>
      </c>
      <c r="E15" s="5">
        <v>47.64425</v>
      </c>
      <c r="F15" s="5">
        <v>62.637999999999998</v>
      </c>
      <c r="G15" s="5">
        <v>74.867999999999995</v>
      </c>
      <c r="H15" s="5">
        <v>80.484499999999997</v>
      </c>
      <c r="I15" s="5">
        <v>79.808999999999997</v>
      </c>
      <c r="J15" s="5">
        <v>91.884999999999906</v>
      </c>
      <c r="K15" s="5">
        <v>89.260249999999999</v>
      </c>
      <c r="L15" s="5">
        <v>109.93174999999999</v>
      </c>
      <c r="M15" s="5">
        <v>107.75225</v>
      </c>
      <c r="N15" s="5">
        <v>112.3005</v>
      </c>
      <c r="O15" s="5">
        <v>118.764</v>
      </c>
      <c r="P15" s="5">
        <v>126.898</v>
      </c>
      <c r="Q15" s="5">
        <v>138.14324999999999</v>
      </c>
      <c r="R15" s="5">
        <v>145.90475000000001</v>
      </c>
      <c r="S15" s="5">
        <v>166.5035</v>
      </c>
      <c r="T15" s="5">
        <v>167.875</v>
      </c>
      <c r="U15" s="5">
        <v>123.93525</v>
      </c>
      <c r="V15" s="5">
        <v>82.275999999999996</v>
      </c>
      <c r="W15" s="5">
        <v>67.385249999999999</v>
      </c>
      <c r="X15" s="5">
        <v>70.438749999999999</v>
      </c>
      <c r="Y15" s="5">
        <v>66.033999999999907</v>
      </c>
      <c r="Z15" s="5">
        <v>81.336749999999995</v>
      </c>
      <c r="AA15" s="5">
        <v>89.644000000000005</v>
      </c>
      <c r="AB15" s="5">
        <v>101.49325</v>
      </c>
      <c r="AC15" s="5">
        <v>108.61575000000001</v>
      </c>
      <c r="AD15" s="5">
        <v>110.29075</v>
      </c>
      <c r="AE15" s="5">
        <v>117.749</v>
      </c>
      <c r="AF15" s="5">
        <v>125.69025000000001</v>
      </c>
      <c r="AG15" s="5">
        <v>135.76675</v>
      </c>
      <c r="AH15" s="5">
        <v>143.47300000000001</v>
      </c>
      <c r="AI15" s="5">
        <v>143.34524999999999</v>
      </c>
      <c r="AJ15" s="5">
        <v>141.93825000000001</v>
      </c>
      <c r="AK15" s="5">
        <v>142.02500000000001</v>
      </c>
      <c r="AL15" s="5">
        <v>142.947</v>
      </c>
      <c r="AM15" s="5">
        <v>146.53825000000001</v>
      </c>
      <c r="AN15" s="5">
        <v>145.80199999999999</v>
      </c>
      <c r="AO15" s="5">
        <v>142.94475</v>
      </c>
      <c r="AP15" s="5">
        <v>141.34</v>
      </c>
      <c r="AQ15" s="5">
        <v>143.89224999999999</v>
      </c>
      <c r="AR15" s="5">
        <v>149.52449999999999</v>
      </c>
      <c r="AS15" s="5">
        <v>152.23875000000001</v>
      </c>
      <c r="AT15" s="5">
        <v>148.28874999999999</v>
      </c>
      <c r="AU15" s="5">
        <v>150.429</v>
      </c>
      <c r="AV15" s="5">
        <v>155.84800000000001</v>
      </c>
      <c r="AW15" s="5">
        <v>160.28375</v>
      </c>
      <c r="AX15" s="5">
        <v>160.584</v>
      </c>
      <c r="AY15" s="5">
        <v>161.42275000000001</v>
      </c>
      <c r="AZ15" s="5">
        <v>161.74799999999999</v>
      </c>
      <c r="BA15" s="5">
        <v>160.73625000000001</v>
      </c>
      <c r="BB15" s="5">
        <v>162.68299999999999</v>
      </c>
      <c r="BC15" s="5">
        <v>164.27324999999999</v>
      </c>
      <c r="BD15" s="5">
        <v>164.78774999999999</v>
      </c>
      <c r="BE15" s="5">
        <v>167.4785</v>
      </c>
      <c r="BF15" s="5">
        <v>171.41749999999999</v>
      </c>
      <c r="BG15" s="5">
        <v>175.65174999999999</v>
      </c>
      <c r="BH15" s="5">
        <v>179.38225</v>
      </c>
      <c r="BI15" s="2"/>
    </row>
    <row r="16" spans="1:61" x14ac:dyDescent="0.3">
      <c r="C16" t="s">
        <v>12</v>
      </c>
      <c r="D16" s="5">
        <v>8.6534999999999904</v>
      </c>
      <c r="E16" s="5">
        <v>8.7422500000000003</v>
      </c>
      <c r="F16" s="5">
        <v>9.0864999999999991</v>
      </c>
      <c r="G16" s="5">
        <v>11.65775</v>
      </c>
      <c r="H16" s="5">
        <v>29.1615</v>
      </c>
      <c r="I16" s="5">
        <v>30.324000000000002</v>
      </c>
      <c r="J16" s="5">
        <v>30.395250000000001</v>
      </c>
      <c r="K16" s="5">
        <v>42.509500000000003</v>
      </c>
      <c r="L16" s="5">
        <v>47.37</v>
      </c>
      <c r="M16" s="5">
        <v>39.456000000000003</v>
      </c>
      <c r="N16" s="5">
        <v>30.764749999999999</v>
      </c>
      <c r="O16" s="5">
        <v>29.12725</v>
      </c>
      <c r="P16" s="5">
        <v>35.707999999999998</v>
      </c>
      <c r="Q16" s="5">
        <v>38.263249999999999</v>
      </c>
      <c r="R16" s="5">
        <v>32.557749999999999</v>
      </c>
      <c r="S16" s="5">
        <v>32.661749999999998</v>
      </c>
      <c r="T16" s="5">
        <v>39.310499999999998</v>
      </c>
      <c r="U16" s="5">
        <v>43.896250000000002</v>
      </c>
      <c r="V16" s="5">
        <v>44.1965</v>
      </c>
      <c r="W16" s="5">
        <v>14.096</v>
      </c>
      <c r="X16" s="5">
        <v>14.749000000000001</v>
      </c>
      <c r="Y16" s="5">
        <v>27.85575</v>
      </c>
      <c r="Z16" s="5">
        <v>42.115499999999997</v>
      </c>
      <c r="AA16" s="5">
        <v>49.388249999999999</v>
      </c>
      <c r="AB16" s="5">
        <v>55.210749999999997</v>
      </c>
      <c r="AC16" s="5">
        <v>61.021000000000001</v>
      </c>
      <c r="AD16" s="5">
        <v>52.806750000000001</v>
      </c>
      <c r="AE16" s="5">
        <v>49.231749999999998</v>
      </c>
      <c r="AF16" s="5">
        <v>50.553750000000001</v>
      </c>
      <c r="AG16" s="5">
        <v>67.622749999999996</v>
      </c>
      <c r="AH16" s="5">
        <v>72.351249999999894</v>
      </c>
      <c r="AI16" s="5">
        <v>72.416250000000005</v>
      </c>
      <c r="AJ16" s="5">
        <v>72.512</v>
      </c>
      <c r="AK16" s="5">
        <v>71.343000000000004</v>
      </c>
      <c r="AL16" s="5">
        <v>70.594999999999999</v>
      </c>
      <c r="AM16" s="5">
        <v>70.896749999999997</v>
      </c>
      <c r="AN16" s="5">
        <v>69.676500000000004</v>
      </c>
      <c r="AO16" s="5">
        <v>68.114000000000004</v>
      </c>
      <c r="AP16" s="5">
        <v>67.764499999999998</v>
      </c>
      <c r="AQ16" s="5">
        <v>66.795249999999996</v>
      </c>
      <c r="AR16" s="5">
        <v>66.264250000000004</v>
      </c>
      <c r="AS16" s="5">
        <v>67.164000000000001</v>
      </c>
      <c r="AT16" s="5">
        <v>66.312749999999994</v>
      </c>
      <c r="AU16" s="5">
        <v>65.695499999999996</v>
      </c>
      <c r="AV16" s="5">
        <v>66.247749999999996</v>
      </c>
      <c r="AW16" s="5">
        <v>66.436750000000004</v>
      </c>
      <c r="AX16" s="5">
        <v>66.606499999999997</v>
      </c>
      <c r="AY16" s="5">
        <v>67.329499999999996</v>
      </c>
      <c r="AZ16" s="5">
        <v>68.281750000000002</v>
      </c>
      <c r="BA16" s="5">
        <v>69.008749999999907</v>
      </c>
      <c r="BB16" s="5">
        <v>69.873500000000007</v>
      </c>
      <c r="BC16" s="5">
        <v>71.4315</v>
      </c>
      <c r="BD16" s="5">
        <v>72.959000000000003</v>
      </c>
      <c r="BE16" s="5">
        <v>74.424250000000001</v>
      </c>
      <c r="BF16" s="5">
        <v>75.586749999999995</v>
      </c>
      <c r="BG16" s="5">
        <v>76.513000000000005</v>
      </c>
      <c r="BH16" s="5">
        <v>77.332499999999996</v>
      </c>
      <c r="BI16" s="2"/>
    </row>
    <row r="17" spans="1:61" x14ac:dyDescent="0.3"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2"/>
    </row>
    <row r="18" spans="1:61" x14ac:dyDescent="0.3">
      <c r="A18" t="s">
        <v>13</v>
      </c>
      <c r="D18" s="5">
        <f>D19+D20</f>
        <v>960.77835386015704</v>
      </c>
      <c r="E18" s="5">
        <f t="shared" ref="E18:BH18" si="2">E19+E20</f>
        <v>877.58820444187302</v>
      </c>
      <c r="F18" s="5">
        <f t="shared" si="2"/>
        <v>889.19719016289605</v>
      </c>
      <c r="G18" s="5">
        <f t="shared" si="2"/>
        <v>941.47341141786399</v>
      </c>
      <c r="H18" s="5">
        <f t="shared" si="2"/>
        <v>1019.2941928622261</v>
      </c>
      <c r="I18" s="5">
        <f t="shared" si="2"/>
        <v>1127.4194120696798</v>
      </c>
      <c r="J18" s="5">
        <f t="shared" si="2"/>
        <v>1166.51138670455</v>
      </c>
      <c r="K18" s="5">
        <f t="shared" si="2"/>
        <v>1144.3262825760971</v>
      </c>
      <c r="L18" s="5">
        <f t="shared" si="2"/>
        <v>1212.7317726264282</v>
      </c>
      <c r="M18" s="5">
        <f t="shared" si="2"/>
        <v>1284.8363759300551</v>
      </c>
      <c r="N18" s="5">
        <f t="shared" si="2"/>
        <v>1414.8468410534392</v>
      </c>
      <c r="O18" s="5">
        <f t="shared" si="2"/>
        <v>1451.6740006055479</v>
      </c>
      <c r="P18" s="5">
        <f t="shared" si="2"/>
        <v>1357.2403194709691</v>
      </c>
      <c r="Q18" s="5">
        <f t="shared" si="2"/>
        <v>1276.841013237844</v>
      </c>
      <c r="R18" s="5">
        <f t="shared" si="2"/>
        <v>1252.2862837303051</v>
      </c>
      <c r="S18" s="5">
        <f t="shared" si="2"/>
        <v>1275.671162079487</v>
      </c>
      <c r="T18" s="5">
        <f t="shared" si="2"/>
        <v>1296.2130963678001</v>
      </c>
      <c r="U18" s="5">
        <f t="shared" si="2"/>
        <v>1388.8546097045469</v>
      </c>
      <c r="V18" s="5">
        <f t="shared" si="2"/>
        <v>1176.1737048497239</v>
      </c>
      <c r="W18" s="5">
        <f t="shared" si="2"/>
        <v>850.59205219038904</v>
      </c>
      <c r="X18" s="5">
        <f t="shared" si="2"/>
        <v>916.66692836342395</v>
      </c>
      <c r="Y18" s="5">
        <f t="shared" si="2"/>
        <v>1025.0015287702499</v>
      </c>
      <c r="Z18" s="5">
        <f t="shared" si="2"/>
        <v>1276.7447100310969</v>
      </c>
      <c r="AA18" s="5">
        <f t="shared" si="2"/>
        <v>1422.741614960953</v>
      </c>
      <c r="AB18" s="5">
        <f t="shared" si="2"/>
        <v>1572.3740381709481</v>
      </c>
      <c r="AC18" s="5">
        <f t="shared" si="2"/>
        <v>1585.898273727368</v>
      </c>
      <c r="AD18" s="5">
        <f t="shared" si="2"/>
        <v>1549.122514972016</v>
      </c>
      <c r="AE18" s="5">
        <f t="shared" si="2"/>
        <v>1539.7060963187541</v>
      </c>
      <c r="AF18" s="5">
        <f t="shared" si="2"/>
        <v>1516.3231808470769</v>
      </c>
      <c r="AG18" s="5">
        <f t="shared" si="2"/>
        <v>1533.2165010264271</v>
      </c>
      <c r="AH18" s="5">
        <f t="shared" si="2"/>
        <v>1534.883394478959</v>
      </c>
      <c r="AI18" s="5">
        <f t="shared" si="2"/>
        <v>1623.6568436556711</v>
      </c>
      <c r="AJ18" s="5">
        <f t="shared" si="2"/>
        <v>1734.06551892364</v>
      </c>
      <c r="AK18" s="5">
        <f t="shared" si="2"/>
        <v>1743.030544153668</v>
      </c>
      <c r="AL18" s="5">
        <f t="shared" si="2"/>
        <v>1702.3680443580661</v>
      </c>
      <c r="AM18" s="5">
        <f t="shared" si="2"/>
        <v>1701.4868648443271</v>
      </c>
      <c r="AN18" s="5">
        <f t="shared" si="2"/>
        <v>1702.9824326690941</v>
      </c>
      <c r="AO18" s="5">
        <f t="shared" si="2"/>
        <v>1683.886312944506</v>
      </c>
      <c r="AP18" s="5">
        <f t="shared" si="2"/>
        <v>1703.5567968477681</v>
      </c>
      <c r="AQ18" s="5">
        <f t="shared" si="2"/>
        <v>1720.0754218785439</v>
      </c>
      <c r="AR18" s="5">
        <f t="shared" si="2"/>
        <v>1718.3578089960743</v>
      </c>
      <c r="AS18" s="5">
        <f t="shared" si="2"/>
        <v>1728.605299230012</v>
      </c>
      <c r="AT18" s="5">
        <f t="shared" si="2"/>
        <v>1737.9739973713561</v>
      </c>
      <c r="AU18" s="5">
        <f t="shared" si="2"/>
        <v>1753.241239292206</v>
      </c>
      <c r="AV18" s="5">
        <f t="shared" si="2"/>
        <v>1774.3852863770949</v>
      </c>
      <c r="AW18" s="5">
        <f t="shared" si="2"/>
        <v>1790.7069291180619</v>
      </c>
      <c r="AX18" s="5">
        <f t="shared" si="2"/>
        <v>1800.9818417126148</v>
      </c>
      <c r="AY18" s="5">
        <f t="shared" si="2"/>
        <v>1809.1573380455882</v>
      </c>
      <c r="AZ18" s="5">
        <f t="shared" si="2"/>
        <v>1814.9922030401322</v>
      </c>
      <c r="BA18" s="5">
        <f t="shared" si="2"/>
        <v>1820.4318466597351</v>
      </c>
      <c r="BB18" s="5">
        <f t="shared" si="2"/>
        <v>1824.360270605549</v>
      </c>
      <c r="BC18" s="5">
        <f t="shared" si="2"/>
        <v>1822.0710389843707</v>
      </c>
      <c r="BD18" s="5">
        <f t="shared" si="2"/>
        <v>1830.0128081468461</v>
      </c>
      <c r="BE18" s="5">
        <f t="shared" si="2"/>
        <v>1845.68487243358</v>
      </c>
      <c r="BF18" s="5">
        <f t="shared" si="2"/>
        <v>1853.7315674013107</v>
      </c>
      <c r="BG18" s="5">
        <f t="shared" si="2"/>
        <v>1865.982150797699</v>
      </c>
      <c r="BH18" s="5">
        <f t="shared" si="2"/>
        <v>1877.7377364959821</v>
      </c>
      <c r="BI18" s="2"/>
    </row>
    <row r="19" spans="1:61" x14ac:dyDescent="0.3">
      <c r="B19" t="s">
        <v>14</v>
      </c>
      <c r="D19" s="5">
        <v>565.44075717744499</v>
      </c>
      <c r="E19" s="5">
        <v>509.136727245229</v>
      </c>
      <c r="F19" s="5">
        <v>484.70597798773701</v>
      </c>
      <c r="G19" s="5">
        <v>500.50433563122999</v>
      </c>
      <c r="H19" s="5">
        <v>539.00220203951199</v>
      </c>
      <c r="I19" s="5">
        <v>586.25539364589292</v>
      </c>
      <c r="J19" s="5">
        <v>585.67616322211802</v>
      </c>
      <c r="K19" s="5">
        <v>552.42522744753705</v>
      </c>
      <c r="L19" s="5">
        <v>547.87274936961603</v>
      </c>
      <c r="M19" s="5">
        <v>569.04050967210208</v>
      </c>
      <c r="N19" s="5">
        <v>603.60692005071905</v>
      </c>
      <c r="O19" s="5">
        <v>587.58985722184491</v>
      </c>
      <c r="P19" s="5">
        <v>535.42284455250899</v>
      </c>
      <c r="Q19" s="5">
        <v>486.17448154815202</v>
      </c>
      <c r="R19" s="5">
        <v>469.23056440437</v>
      </c>
      <c r="S19" s="5">
        <v>514.87643203935204</v>
      </c>
      <c r="T19" s="5">
        <v>536.25699455884296</v>
      </c>
      <c r="U19" s="5">
        <v>565.005414027038</v>
      </c>
      <c r="V19" s="5">
        <v>532.50732698545005</v>
      </c>
      <c r="W19" s="5">
        <v>384.925074855753</v>
      </c>
      <c r="X19" s="5">
        <v>378.146690623437</v>
      </c>
      <c r="Y19" s="5">
        <v>424.25861789328599</v>
      </c>
      <c r="Z19" s="5">
        <v>561.83237303557803</v>
      </c>
      <c r="AA19" s="5">
        <v>618.72416156880001</v>
      </c>
      <c r="AB19" s="5">
        <v>663.03010646522296</v>
      </c>
      <c r="AC19" s="5">
        <v>630.38167150897993</v>
      </c>
      <c r="AD19" s="5">
        <v>571.402696985023</v>
      </c>
      <c r="AE19" s="5">
        <v>509.15351483469396</v>
      </c>
      <c r="AF19" s="5">
        <v>467.49377801158698</v>
      </c>
      <c r="AG19" s="5">
        <v>520.71714232150703</v>
      </c>
      <c r="AH19" s="5">
        <v>504.25101590648899</v>
      </c>
      <c r="AI19" s="5">
        <v>513.797285119751</v>
      </c>
      <c r="AJ19" s="5">
        <v>535.24342069879003</v>
      </c>
      <c r="AK19" s="5">
        <v>546.55691111622798</v>
      </c>
      <c r="AL19" s="5">
        <v>537.96317424233598</v>
      </c>
      <c r="AM19" s="5">
        <v>531.853044531107</v>
      </c>
      <c r="AN19" s="5">
        <v>532.10855065507394</v>
      </c>
      <c r="AO19" s="5">
        <v>523.597772131596</v>
      </c>
      <c r="AP19" s="5">
        <v>528.79645790844791</v>
      </c>
      <c r="AQ19" s="5">
        <v>530.49577038841403</v>
      </c>
      <c r="AR19" s="5">
        <v>526.17437557340406</v>
      </c>
      <c r="AS19" s="5">
        <v>528.62816296573203</v>
      </c>
      <c r="AT19" s="5">
        <v>527.38451021354604</v>
      </c>
      <c r="AU19" s="5">
        <v>528.11481586148602</v>
      </c>
      <c r="AV19" s="5">
        <v>531.35114804744501</v>
      </c>
      <c r="AW19" s="5">
        <v>529.94371121458198</v>
      </c>
      <c r="AX19" s="5">
        <v>529.57298549294489</v>
      </c>
      <c r="AY19" s="5">
        <v>530.68981421078797</v>
      </c>
      <c r="AZ19" s="5">
        <v>531.38133883233206</v>
      </c>
      <c r="BA19" s="5">
        <v>531.78532125367508</v>
      </c>
      <c r="BB19" s="5">
        <v>531.80392045819895</v>
      </c>
      <c r="BC19" s="5">
        <v>530.21862595300092</v>
      </c>
      <c r="BD19" s="5">
        <v>528.80014197684602</v>
      </c>
      <c r="BE19" s="5">
        <v>528.28315826992002</v>
      </c>
      <c r="BF19" s="5">
        <v>525.73299414473092</v>
      </c>
      <c r="BG19" s="5">
        <v>523.47470985877897</v>
      </c>
      <c r="BH19" s="5">
        <v>520.925120938232</v>
      </c>
      <c r="BI19" s="2"/>
    </row>
    <row r="20" spans="1:61" x14ac:dyDescent="0.3">
      <c r="B20" t="s">
        <v>15</v>
      </c>
      <c r="D20" s="5">
        <v>395.33759668271205</v>
      </c>
      <c r="E20" s="5">
        <v>368.45147719664402</v>
      </c>
      <c r="F20" s="5">
        <v>404.49121217515903</v>
      </c>
      <c r="G20" s="5">
        <v>440.96907578663399</v>
      </c>
      <c r="H20" s="5">
        <v>480.29199082271401</v>
      </c>
      <c r="I20" s="5">
        <v>541.16401842378696</v>
      </c>
      <c r="J20" s="5">
        <v>580.83522348243196</v>
      </c>
      <c r="K20" s="5">
        <v>591.90105512856007</v>
      </c>
      <c r="L20" s="5">
        <v>664.85902325681207</v>
      </c>
      <c r="M20" s="5">
        <v>715.79586625795298</v>
      </c>
      <c r="N20" s="5">
        <v>811.23992100272005</v>
      </c>
      <c r="O20" s="5">
        <v>864.08414338370301</v>
      </c>
      <c r="P20" s="5">
        <v>821.81747491845999</v>
      </c>
      <c r="Q20" s="5">
        <v>790.66653168969208</v>
      </c>
      <c r="R20" s="5">
        <v>783.055719325935</v>
      </c>
      <c r="S20" s="5">
        <v>760.79473004013494</v>
      </c>
      <c r="T20" s="5">
        <v>759.9561018089571</v>
      </c>
      <c r="U20" s="5">
        <v>823.84919567750899</v>
      </c>
      <c r="V20" s="5">
        <v>643.66637786427395</v>
      </c>
      <c r="W20" s="5">
        <v>465.66697733463599</v>
      </c>
      <c r="X20" s="5">
        <v>538.52023773998701</v>
      </c>
      <c r="Y20" s="5">
        <v>600.74291087696395</v>
      </c>
      <c r="Z20" s="5">
        <v>714.91233699551901</v>
      </c>
      <c r="AA20" s="5">
        <v>804.01745339215302</v>
      </c>
      <c r="AB20" s="5">
        <v>909.34393170572503</v>
      </c>
      <c r="AC20" s="5">
        <v>955.51660221838802</v>
      </c>
      <c r="AD20" s="5">
        <v>977.71981798699301</v>
      </c>
      <c r="AE20" s="5">
        <v>1030.5525814840601</v>
      </c>
      <c r="AF20" s="5">
        <v>1048.8294028354899</v>
      </c>
      <c r="AG20" s="5">
        <v>1012.49935870492</v>
      </c>
      <c r="AH20" s="5">
        <v>1030.6323785724701</v>
      </c>
      <c r="AI20" s="5">
        <v>1109.8595585359201</v>
      </c>
      <c r="AJ20" s="5">
        <v>1198.8220982248499</v>
      </c>
      <c r="AK20" s="5">
        <v>1196.4736330374401</v>
      </c>
      <c r="AL20" s="5">
        <v>1164.4048701157301</v>
      </c>
      <c r="AM20" s="5">
        <v>1169.63382031322</v>
      </c>
      <c r="AN20" s="5">
        <v>1170.8738820140202</v>
      </c>
      <c r="AO20" s="5">
        <v>1160.28854081291</v>
      </c>
      <c r="AP20" s="5">
        <v>1174.76033893932</v>
      </c>
      <c r="AQ20" s="5">
        <v>1189.5796514901299</v>
      </c>
      <c r="AR20" s="5">
        <v>1192.1834334226701</v>
      </c>
      <c r="AS20" s="5">
        <v>1199.97713626428</v>
      </c>
      <c r="AT20" s="5">
        <v>1210.58948715781</v>
      </c>
      <c r="AU20" s="5">
        <v>1225.12642343072</v>
      </c>
      <c r="AV20" s="5">
        <v>1243.03413832965</v>
      </c>
      <c r="AW20" s="5">
        <v>1260.7632179034799</v>
      </c>
      <c r="AX20" s="5">
        <v>1271.40885621967</v>
      </c>
      <c r="AY20" s="5">
        <v>1278.4675238348002</v>
      </c>
      <c r="AZ20" s="5">
        <v>1283.6108642078</v>
      </c>
      <c r="BA20" s="5">
        <v>1288.6465254060599</v>
      </c>
      <c r="BB20" s="5">
        <v>1292.55635014735</v>
      </c>
      <c r="BC20" s="5">
        <v>1291.8524130313699</v>
      </c>
      <c r="BD20" s="5">
        <v>1301.2126661700001</v>
      </c>
      <c r="BE20" s="5">
        <v>1317.40171416366</v>
      </c>
      <c r="BF20" s="5">
        <v>1327.9985732565799</v>
      </c>
      <c r="BG20" s="5">
        <v>1342.5074409389201</v>
      </c>
      <c r="BH20" s="5">
        <v>1356.81261555775</v>
      </c>
      <c r="BI20" s="2"/>
    </row>
    <row r="21" spans="1:61" x14ac:dyDescent="0.3">
      <c r="A21" t="s">
        <v>16</v>
      </c>
      <c r="D21" s="5" t="e">
        <v>#N/A</v>
      </c>
      <c r="E21" s="5" t="e">
        <v>#N/A</v>
      </c>
      <c r="F21" s="5" t="e">
        <v>#N/A</v>
      </c>
      <c r="G21" s="5" t="e">
        <v>#N/A</v>
      </c>
      <c r="H21" s="5" t="e">
        <v>#N/A</v>
      </c>
      <c r="I21" s="5" t="e">
        <v>#N/A</v>
      </c>
      <c r="J21" s="5" t="e">
        <v>#N/A</v>
      </c>
      <c r="K21" s="5">
        <v>121745.655</v>
      </c>
      <c r="L21" s="5">
        <v>127787.09275</v>
      </c>
      <c r="M21" s="5">
        <v>135812.20074999999</v>
      </c>
      <c r="N21" s="5">
        <v>142722.92225</v>
      </c>
      <c r="O21" s="5">
        <v>145622.46724999999</v>
      </c>
      <c r="P21" s="5">
        <v>147468.69899999999</v>
      </c>
      <c r="Q21" s="5">
        <v>152374.67000000001</v>
      </c>
      <c r="R21" s="5">
        <v>161434.86199999999</v>
      </c>
      <c r="S21" s="5">
        <v>176029.98050000001</v>
      </c>
      <c r="T21" s="5">
        <v>190262.06450000001</v>
      </c>
      <c r="U21" s="5">
        <v>199510.992</v>
      </c>
      <c r="V21" s="5">
        <v>202379.96974999999</v>
      </c>
      <c r="W21" s="5">
        <v>196547.58975000001</v>
      </c>
      <c r="X21" s="5">
        <v>201805.08924999999</v>
      </c>
      <c r="Y21" s="5">
        <v>214258.82675000001</v>
      </c>
      <c r="Z21" s="5">
        <v>224021.58900000001</v>
      </c>
      <c r="AA21" s="5">
        <v>232476.78099999999</v>
      </c>
      <c r="AB21" s="5">
        <v>244695.15900000001</v>
      </c>
      <c r="AC21" s="5">
        <v>255012.0135</v>
      </c>
      <c r="AD21" s="5">
        <v>264187.65875</v>
      </c>
      <c r="AE21" s="5">
        <v>276040.74774999998</v>
      </c>
      <c r="AF21" s="5">
        <v>290002.72824999999</v>
      </c>
      <c r="AG21" s="5">
        <v>307023.97950000002</v>
      </c>
      <c r="AH21" s="5">
        <v>322318.99924999999</v>
      </c>
      <c r="AI21" s="5">
        <v>338596.84499999997</v>
      </c>
      <c r="AJ21" s="5">
        <v>355080.39500000002</v>
      </c>
      <c r="AK21" s="5">
        <v>372085.359</v>
      </c>
      <c r="AL21" s="5">
        <v>388808.93524999998</v>
      </c>
      <c r="AM21" s="5">
        <v>405058.386</v>
      </c>
      <c r="AN21" s="5">
        <v>422110.19524999999</v>
      </c>
      <c r="AO21" s="5">
        <v>439699.68274999998</v>
      </c>
      <c r="AP21" s="5">
        <v>457904.8125</v>
      </c>
      <c r="AQ21" s="5">
        <v>477667.59250000003</v>
      </c>
      <c r="AR21" s="5">
        <v>497966.69825000002</v>
      </c>
      <c r="AS21" s="5">
        <v>518869.12300000002</v>
      </c>
      <c r="AT21" s="5">
        <v>540901.72975000006</v>
      </c>
      <c r="AU21" s="5">
        <v>564563.16625000001</v>
      </c>
      <c r="AV21" s="5">
        <v>589488.14474999998</v>
      </c>
      <c r="AW21" s="5">
        <v>614602.85624999995</v>
      </c>
      <c r="AX21" s="5">
        <v>640405.15149999899</v>
      </c>
      <c r="AY21" s="5">
        <v>667331.73574999999</v>
      </c>
      <c r="AZ21" s="5">
        <v>695430.77425000002</v>
      </c>
      <c r="BA21" s="5">
        <v>724856.85025000002</v>
      </c>
      <c r="BB21" s="5">
        <v>755766.69700000004</v>
      </c>
      <c r="BC21" s="5">
        <v>788254.10974999995</v>
      </c>
      <c r="BD21" s="5">
        <v>823036.76500000001</v>
      </c>
      <c r="BE21" s="5">
        <v>859286.21799999999</v>
      </c>
      <c r="BF21" s="5">
        <v>896764.53399999999</v>
      </c>
      <c r="BG21" s="5">
        <v>935082.68900000001</v>
      </c>
      <c r="BH21" s="5">
        <v>975401.91775000002</v>
      </c>
      <c r="BI21" s="2"/>
    </row>
    <row r="22" spans="1:61" x14ac:dyDescent="0.3">
      <c r="B22" t="s">
        <v>17</v>
      </c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</row>
    <row r="23" spans="1:61" x14ac:dyDescent="0.3"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</row>
    <row r="24" spans="1:61" x14ac:dyDescent="0.3">
      <c r="D24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9 Forecast Oil Constr Sales Aut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2019-01-04T17:38:26Z</dcterms:created>
  <dcterms:modified xsi:type="dcterms:W3CDTF">2019-01-09T21:34:41Z</dcterms:modified>
</cp:coreProperties>
</file>