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G:\AccessibilityTesting\~LMV Working Folder\Excels\AR-26-0524 SCTASK1096851\"/>
    </mc:Choice>
  </mc:AlternateContent>
  <xr:revisionPtr revIDLastSave="0" documentId="13_ncr:1_{0FE1CE01-59BA-48DD-9ABF-11CBBE507D9B}" xr6:coauthVersionLast="47" xr6:coauthVersionMax="47" xr10:uidLastSave="{00000000-0000-0000-0000-000000000000}"/>
  <bookViews>
    <workbookView xWindow="-96" yWindow="-96" windowWidth="23232" windowHeight="12432" xr2:uid="{413655E2-BBCE-4D2D-BCCF-6AA72B20B4F7}"/>
  </bookViews>
  <sheets>
    <sheet name="Table of Contents" sheetId="33" r:id="rId1"/>
    <sheet name="Exhibit I" sheetId="22" r:id="rId2"/>
    <sheet name="Exhibit II" sheetId="23" r:id="rId3"/>
    <sheet name="Exhibit III" sheetId="24" r:id="rId4"/>
    <sheet name="Exhibit IV" sheetId="25" r:id="rId5"/>
    <sheet name="Exhibit V" sheetId="26" r:id="rId6"/>
    <sheet name="Note 2" sheetId="16" r:id="rId7"/>
    <sheet name="Note 3 Cash in Bank" sheetId="5" r:id="rId8"/>
    <sheet name="Note 3 Carrying Value" sheetId="7" r:id="rId9"/>
    <sheet name="Note 3 Fair Value" sheetId="18" r:id="rId10"/>
    <sheet name="Note 3 Standards and Poor" sheetId="6" r:id="rId11"/>
    <sheet name="Note 3 Weight Average Maturity" sheetId="9" r:id="rId12"/>
    <sheet name="Note 5" sheetId="8" r:id="rId13"/>
    <sheet name="Note 8" sheetId="20" r:id="rId14"/>
    <sheet name="Note 14" sheetId="19" r:id="rId15"/>
    <sheet name="Note 17" sheetId="21" r:id="rId16"/>
    <sheet name="Exhibit A-1" sheetId="27" r:id="rId17"/>
    <sheet name="Exhibit A-2" sheetId="28" r:id="rId18"/>
    <sheet name="Exhibit B-1" sheetId="29" r:id="rId19"/>
    <sheet name="Exhibit B-2" sheetId="30" r:id="rId20"/>
    <sheet name="Exhibit C-1" sheetId="31" r:id="rId21"/>
    <sheet name="Exhibit C-2" sheetId="32" r:id="rId22"/>
  </sheets>
  <definedNames>
    <definedName name="_xlnm.Print_Area" localSheetId="16">'Exhibit A-1'!$A$2:$D$22</definedName>
    <definedName name="_xlnm.Print_Area" localSheetId="17">'Exhibit A-2'!$A$2:$D$17</definedName>
    <definedName name="_xlnm.Print_Area" localSheetId="18">'Exhibit B-1'!$A$2:$B$16</definedName>
    <definedName name="_xlnm.Print_Area" localSheetId="19">'Exhibit B-2'!$A$2:$B$21</definedName>
    <definedName name="_xlnm.Print_Area" localSheetId="20">'Exhibit C-1'!$A$2:$B$11</definedName>
    <definedName name="_xlnm.Print_Area" localSheetId="21">'Exhibit C-2'!$A$2:$B$20</definedName>
    <definedName name="_xlnm.Print_Area" localSheetId="1">'Exhibit I'!$A$2:$B$41</definedName>
    <definedName name="_xlnm.Print_Area" localSheetId="2">'Exhibit II'!$A$2:$B$32</definedName>
    <definedName name="_xlnm.Print_Area" localSheetId="3">'Exhibit III'!$A$2:$B$38</definedName>
    <definedName name="_xlnm.Print_Area" localSheetId="4">'Exhibit IV'!$A$2:$E$27</definedName>
    <definedName name="_xlnm.Print_Area" localSheetId="5">'Exhibit V'!$A$2:$E$27</definedName>
    <definedName name="_xlnm.Print_Area" localSheetId="14">'Note 14'!$A$1:$E$17</definedName>
    <definedName name="_xlnm.Print_Area" localSheetId="15">'Note 17'!$A$1:$F$9</definedName>
    <definedName name="_xlnm.Print_Area" localSheetId="6">'Note 2'!$A$1:$E$30</definedName>
    <definedName name="_xlnm.Print_Area" localSheetId="8">'Note 3 Carrying Value'!$A$1:$D$16</definedName>
    <definedName name="_xlnm.Print_Area" localSheetId="7">'Note 3 Cash in Bank'!$A$1:$C$24</definedName>
    <definedName name="_xlnm.Print_Area" localSheetId="9">'Note 3 Fair Value'!$A$1:$H$47</definedName>
    <definedName name="_xlnm.Print_Area" localSheetId="10">'Note 3 Standards and Poor'!$A$1:$G$9</definedName>
    <definedName name="_xlnm.Print_Area" localSheetId="11">'Note 3 Weight Average Maturity'!$A$1:$D$10</definedName>
    <definedName name="_xlnm.Print_Area" localSheetId="12">'Note 5'!$A$1:$H$7</definedName>
    <definedName name="_xlnm.Print_Area" localSheetId="13">'Note 8'!$A$1:$E$13</definedName>
    <definedName name="TitleRegion1.A2.D16.Note14">'Note 14'!$A$2</definedName>
    <definedName name="TitleRegion1.A2.D29.Note2">'Note 2'!$A$2</definedName>
    <definedName name="TitleRegion1.A2.G5.Note5">'Note 5'!$A$2</definedName>
    <definedName name="TitleRegion1.A3.B10.ExhibitC1">'Exhibit C-1'!$A$3</definedName>
    <definedName name="TitleRegion1.A3.B15.ExhibitB1">'Exhibit B-1'!$A$3</definedName>
    <definedName name="TitleRegion1.A3.B19.ExhibitC2">'Exhibit C-2'!$A$3</definedName>
    <definedName name="TitleRegion1.A3.B20.ExhibitB2">'Exhibit B-2'!$A$3</definedName>
    <definedName name="TitleRegion1.A3.B22.Note3">'Note 3 Cash in Bank'!$A$3</definedName>
    <definedName name="TitleRegion1.A3.B31.Exhibit2">'Exhibit II'!$A$3</definedName>
    <definedName name="TitleRegion1.A3.B37.Exhibit3">'Exhibit III'!$A$3</definedName>
    <definedName name="TitleRegion1.A3.B40.Exhibit1">'Exhibit I'!$A$3</definedName>
    <definedName name="TitleRegion1.A3.C16.Note3CVFV">'Note 3 Carrying Value'!$A$3</definedName>
    <definedName name="TitleRegion1.A3.C9.Note3WAM">'Note 3 Weight Average Maturity'!$A$3</definedName>
    <definedName name="TitleRegion1.A3.D15.ExhibitA2">'Exhibit A-2'!$A$3</definedName>
    <definedName name="TitleRegion1.A3.D21.ExhibitA1">'Exhibit A-1'!$A$3</definedName>
    <definedName name="TitleRegion1.A3.E26.Exhibit4">'Exhibit IV'!$A$3</definedName>
    <definedName name="TitleRegion1.A3.E26.Exhibit5">'Exhibit V'!$A$3</definedName>
    <definedName name="TitleRegion1.A3.F6.Note3FV">'Note 3 Fair Value'!$A$3</definedName>
    <definedName name="TitleRegion1.A3.F8.Note3SP">'Note 3 Standards and Poor'!$A$3</definedName>
    <definedName name="TitleRegion1.A5.D11.Note8">'Note 8'!$A$5</definedName>
    <definedName name="TitleRegion1.A5.E8.Note17">'Note 17'!$A$5</definedName>
    <definedName name="TitleRegion2.A9.F12.Note3FV">'Note 3 Fair Value'!$A$9</definedName>
    <definedName name="TitleRegion3.A15.G20.Note3FV">'Note 3 Fair Value'!$A$15</definedName>
    <definedName name="TitleRegion4.A22.G27.Note3FV">'Note 3 Fair Value'!$A$22</definedName>
    <definedName name="TitleRegion5.A30.G33.Note3FV">'Note 3 Fair Value'!$A$30</definedName>
    <definedName name="TitleRegion6.A36.G39.Note3FV">'Note 3 Fair Value'!$A$36</definedName>
    <definedName name="TitleRegion7.A42.F45.Note3FV">'Note 3 Fair Value'!$A$42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5" i="22" l="1"/>
  <c r="B31" i="22"/>
  <c r="B22" i="22"/>
  <c r="B5" i="8"/>
  <c r="C5" i="8"/>
  <c r="D5" i="8"/>
  <c r="E5" i="8"/>
  <c r="F5" i="8"/>
  <c r="G5" i="8"/>
  <c r="C15" i="7" l="1"/>
  <c r="B15" i="7"/>
  <c r="C7" i="7"/>
  <c r="B7" i="7"/>
  <c r="B16" i="7" l="1"/>
  <c r="C16" i="7"/>
</calcChain>
</file>

<file path=xl/sharedStrings.xml><?xml version="1.0" encoding="utf-8"?>
<sst xmlns="http://schemas.openxmlformats.org/spreadsheetml/2006/main" count="588" uniqueCount="326">
  <si>
    <t>AA</t>
  </si>
  <si>
    <t xml:space="preserve">      Total Accumulated Depreciation </t>
  </si>
  <si>
    <t xml:space="preserve">   Depreciable Assets, Net</t>
  </si>
  <si>
    <t xml:space="preserve">      Total Depreciable Assets at Historical Costs</t>
  </si>
  <si>
    <t>Additions</t>
  </si>
  <si>
    <t>Depreciable Assets:</t>
  </si>
  <si>
    <t xml:space="preserve">   Building and Building Improvements</t>
  </si>
  <si>
    <t xml:space="preserve">   Furniture and Equipment </t>
  </si>
  <si>
    <t>Less Accumulated Depreciation For:</t>
  </si>
  <si>
    <t>Bank Balance</t>
  </si>
  <si>
    <t>Business-Type Activities</t>
  </si>
  <si>
    <t xml:space="preserve">Fiduciary Funds </t>
  </si>
  <si>
    <t>Total Business-Type Activities</t>
  </si>
  <si>
    <t>Fund</t>
  </si>
  <si>
    <t>Investment Type</t>
  </si>
  <si>
    <t>Repurchase Agreements</t>
  </si>
  <si>
    <t>Commercial Paper</t>
  </si>
  <si>
    <t>Standard &amp; Poor's</t>
  </si>
  <si>
    <t>A-1</t>
  </si>
  <si>
    <t>Reductions</t>
  </si>
  <si>
    <t>TexPool</t>
  </si>
  <si>
    <t>TexPool Prime</t>
  </si>
  <si>
    <t>Weighted Average Maturity</t>
  </si>
  <si>
    <t xml:space="preserve"> </t>
  </si>
  <si>
    <t>U.S. Government Treasuries</t>
  </si>
  <si>
    <t>Fair Value Measurements Using</t>
  </si>
  <si>
    <t>Fair Value</t>
  </si>
  <si>
    <t>Carrying Value</t>
  </si>
  <si>
    <t>Proprietary Funds Cash in Bank</t>
  </si>
  <si>
    <t>Proprietary Funds Current Assets Restricted Cash in Bank</t>
  </si>
  <si>
    <t xml:space="preserve">   Computer Software</t>
  </si>
  <si>
    <t xml:space="preserve">      Total Accumulated Amortization</t>
  </si>
  <si>
    <t>Less Accumulated Amortization For:</t>
  </si>
  <si>
    <t>U.S. Government Agencies</t>
  </si>
  <si>
    <t xml:space="preserve">U.S. Government Agencies </t>
  </si>
  <si>
    <t xml:space="preserve">Total TexPool &amp; TexPool Prime </t>
  </si>
  <si>
    <t>N/A</t>
  </si>
  <si>
    <t>TexPool &amp; TexPool Prime</t>
  </si>
  <si>
    <t>Fiduciary Funds</t>
  </si>
  <si>
    <t>Total Investments</t>
  </si>
  <si>
    <t xml:space="preserve">Total Investments </t>
  </si>
  <si>
    <t>Equity Securities</t>
  </si>
  <si>
    <t>TexPool and TexPool Prime</t>
  </si>
  <si>
    <t>Texas Public Finance Authority</t>
  </si>
  <si>
    <t xml:space="preserve">Total Fiduciary Funds </t>
  </si>
  <si>
    <t>Cash in Bank Carry Amount</t>
  </si>
  <si>
    <t>Total Cash in Bank Carry Amount</t>
  </si>
  <si>
    <t>Total Bank Balance</t>
  </si>
  <si>
    <t>Proprietary Funds</t>
  </si>
  <si>
    <t>Opioid Abatement Trust Fund</t>
  </si>
  <si>
    <t>Year</t>
  </si>
  <si>
    <t>Interest</t>
  </si>
  <si>
    <t>Total</t>
  </si>
  <si>
    <t xml:space="preserve">Principal </t>
  </si>
  <si>
    <t>Right to Use Subscription Obligations</t>
  </si>
  <si>
    <t xml:space="preserve">   Subscriptions</t>
  </si>
  <si>
    <t>Future Subscription Payments</t>
  </si>
  <si>
    <t>Intangible Capital Assets - Amortizable:</t>
  </si>
  <si>
    <t xml:space="preserve">      Total Intangible Assets at Historical Cost</t>
  </si>
  <si>
    <t xml:space="preserve">    Amortizable Assets, Net</t>
  </si>
  <si>
    <t>Intangible Right to Use Assets - Amortizable:</t>
  </si>
  <si>
    <t xml:space="preserve">      Total Amortizable Intangible Right to Use Assets</t>
  </si>
  <si>
    <t xml:space="preserve">      Total Accumulated Amortization Intangible Right to Use Assets</t>
  </si>
  <si>
    <t xml:space="preserve">   Amortizable Right to Use Assets, Net</t>
  </si>
  <si>
    <t>Business-Type Activities Capital Assets, Net</t>
  </si>
  <si>
    <t>Employees’ Compensable Leave</t>
  </si>
  <si>
    <t>Unrestricted</t>
  </si>
  <si>
    <t>Professional Fees and Services</t>
  </si>
  <si>
    <t>Account Payable</t>
  </si>
  <si>
    <t>Combined Statement of Net Position – Proprietary Fund</t>
  </si>
  <si>
    <t>Proprietary Fund</t>
  </si>
  <si>
    <t>Change in Net Position</t>
  </si>
  <si>
    <t>Total Net Position</t>
  </si>
  <si>
    <t>AAA</t>
  </si>
  <si>
    <t>As of 08/31/2025</t>
  </si>
  <si>
    <t>Mutual Funds</t>
  </si>
  <si>
    <t>Aug. 31, 2025</t>
  </si>
  <si>
    <t>Non-depreciable or Non-amortizable Assets:</t>
  </si>
  <si>
    <t xml:space="preserve">  Construction in Progress</t>
  </si>
  <si>
    <t xml:space="preserve">      Total Non-depreciable or Non-amortizable Assets</t>
  </si>
  <si>
    <t>Year Ended Aug. 31, 2025</t>
  </si>
  <si>
    <t>Payroll Payable</t>
  </si>
  <si>
    <t>Total Current Liabilities</t>
  </si>
  <si>
    <t>Total Liabilities</t>
  </si>
  <si>
    <t>Salaries and Wages</t>
  </si>
  <si>
    <t>Total Operating Expenses</t>
  </si>
  <si>
    <t>Operating Income (Loss)</t>
  </si>
  <si>
    <t>Increases</t>
  </si>
  <si>
    <t>Decreases</t>
  </si>
  <si>
    <t>Risk Management</t>
  </si>
  <si>
    <t>Changes in Claims Liability Balances</t>
  </si>
  <si>
    <t>ASSETS</t>
  </si>
  <si>
    <t xml:space="preserve">   Current Assets:</t>
  </si>
  <si>
    <t xml:space="preserve">      Cash and Cash Equivalents:</t>
  </si>
  <si>
    <t xml:space="preserve">         Cash in Bank</t>
  </si>
  <si>
    <t xml:space="preserve">         Cash in State Treasury</t>
  </si>
  <si>
    <t xml:space="preserve">         Restricted Cash in Bank</t>
  </si>
  <si>
    <t xml:space="preserve">         Investments in Repurchase Agreements</t>
  </si>
  <si>
    <t xml:space="preserve">      Restricted Investment</t>
  </si>
  <si>
    <t xml:space="preserve">      Receivables from:</t>
  </si>
  <si>
    <t xml:space="preserve">         Management Fees</t>
  </si>
  <si>
    <t xml:space="preserve">         Interest</t>
  </si>
  <si>
    <t xml:space="preserve">         Other </t>
  </si>
  <si>
    <t xml:space="preserve">      Prepaid Expenses</t>
  </si>
  <si>
    <t xml:space="preserve">   Total Current Assets</t>
  </si>
  <si>
    <t xml:space="preserve">   Non-Current Assets:</t>
  </si>
  <si>
    <t xml:space="preserve">      Capital Assets:</t>
  </si>
  <si>
    <t xml:space="preserve">         Depreciable or Amortizable, Net</t>
  </si>
  <si>
    <t xml:space="preserve">   Total Non-Current Assets</t>
  </si>
  <si>
    <t>Total Assets</t>
  </si>
  <si>
    <t>LIABILITIES</t>
  </si>
  <si>
    <t xml:space="preserve">   Current Liabilities:</t>
  </si>
  <si>
    <t xml:space="preserve">      Payables from:</t>
  </si>
  <si>
    <t xml:space="preserve">         Accounts Payable</t>
  </si>
  <si>
    <t xml:space="preserve">         Payroll Payable</t>
  </si>
  <si>
    <t xml:space="preserve">         Interest Payable</t>
  </si>
  <si>
    <t xml:space="preserve">      Subscription Liability (Note 5) </t>
  </si>
  <si>
    <t xml:space="preserve">      Employees’ Compensable Leave (Note 5)</t>
  </si>
  <si>
    <t xml:space="preserve">   Total Current Liabilities</t>
  </si>
  <si>
    <t xml:space="preserve">   Non-Current Liabilities: </t>
  </si>
  <si>
    <t xml:space="preserve">      Subscription Liability (Note 5)</t>
  </si>
  <si>
    <t xml:space="preserve">   Total Non-Current Liabilities</t>
  </si>
  <si>
    <t>NET POSITION</t>
  </si>
  <si>
    <t xml:space="preserve">   Invested in Capital Assets, Net of Related Debt</t>
  </si>
  <si>
    <t xml:space="preserve">   Unrestricted</t>
  </si>
  <si>
    <t>The accompanying notes to the financial statements are an integral part of this statement.</t>
  </si>
  <si>
    <t>For the Fiscal Year Ended Aug. 31, 2025</t>
  </si>
  <si>
    <t>OPERATING REVENUES</t>
  </si>
  <si>
    <t xml:space="preserve">   Operating Revenues – Management Fees</t>
  </si>
  <si>
    <t>Total Operating Revenues</t>
  </si>
  <si>
    <t>OPERATING EXPENSES</t>
  </si>
  <si>
    <t xml:space="preserve">   Salaries and Wages</t>
  </si>
  <si>
    <t xml:space="preserve">   Payroll Related Costs</t>
  </si>
  <si>
    <t xml:space="preserve">   Professional Fees and Services</t>
  </si>
  <si>
    <t xml:space="preserve">   Travel</t>
  </si>
  <si>
    <t xml:space="preserve">   Materials and Supplies</t>
  </si>
  <si>
    <t xml:space="preserve">   Communication and Utilities</t>
  </si>
  <si>
    <t xml:space="preserve">   Repairs and Maintenance</t>
  </si>
  <si>
    <t xml:space="preserve">   Rentals and Leases</t>
  </si>
  <si>
    <t xml:space="preserve">   Printing and Reproduction</t>
  </si>
  <si>
    <t xml:space="preserve">   Depreciation and Amortization</t>
  </si>
  <si>
    <t xml:space="preserve">   Other Operating Expenses</t>
  </si>
  <si>
    <t xml:space="preserve">      Operating Income (Loss)</t>
  </si>
  <si>
    <t>NONOPERATING REVENUE (EXPENSES)</t>
  </si>
  <si>
    <t xml:space="preserve">   Investment Income</t>
  </si>
  <si>
    <t xml:space="preserve">   Settlement of Claims</t>
  </si>
  <si>
    <t xml:space="preserve">   Interest Expense</t>
  </si>
  <si>
    <t>Total Nonoperating Revenues (Expenses)</t>
  </si>
  <si>
    <t>Net Position, Sept. 1, 2024</t>
  </si>
  <si>
    <t>Restatements (Note 14)</t>
  </si>
  <si>
    <t>Net Position, Sept. 1, 2024, as Restated</t>
  </si>
  <si>
    <t>Total Net Position, Aug. 31, 2025</t>
  </si>
  <si>
    <t>CASH FLOWS FROM OPERATING ACTIVITIES</t>
  </si>
  <si>
    <t xml:space="preserve">   Proceeds from Other Operating Revenues</t>
  </si>
  <si>
    <t xml:space="preserve">   (Payments to Employees)</t>
  </si>
  <si>
    <t xml:space="preserve">   (Payments for Other Operating Expenses)</t>
  </si>
  <si>
    <t>Net Cash Provided by Operating Activities</t>
  </si>
  <si>
    <t>CASH FLOWS FROM CAPITAL AND RELATED FINANCING ACTIVITIES:</t>
  </si>
  <si>
    <t xml:space="preserve">   (Payments for Additions to Capital Assets)</t>
  </si>
  <si>
    <t xml:space="preserve">   (Payment for Subscription-Based Information Technology Arrangements)</t>
  </si>
  <si>
    <t>Net Cash (Used) by Capital and Related Financing Activities</t>
  </si>
  <si>
    <t>CASH FLOWS FROM INVESTING ACTIVITIES</t>
  </si>
  <si>
    <t xml:space="preserve">  Proceeds from Sales of Investments</t>
  </si>
  <si>
    <t xml:space="preserve">  Proceeds from Interest and Investment Income</t>
  </si>
  <si>
    <t>Net Cash Provided by Investing Activities</t>
  </si>
  <si>
    <t>Net (Decrease) in Cash and Cash Equivalents</t>
  </si>
  <si>
    <t>Cash and Cash Equivalents – Sept. 1, 2024</t>
  </si>
  <si>
    <t>Cash and Cash Equivalents – Aug. 31, 2025</t>
  </si>
  <si>
    <t xml:space="preserve">Reconciliation of Operating Income to Net Cash Provided by </t>
  </si>
  <si>
    <t xml:space="preserve">   Operating Activities:</t>
  </si>
  <si>
    <t xml:space="preserve">   Operating Income</t>
  </si>
  <si>
    <t xml:space="preserve">   Adjustments to Reconcile Operating Income to Net Cash Provided by</t>
  </si>
  <si>
    <t xml:space="preserve">      Classification Differences</t>
  </si>
  <si>
    <t xml:space="preserve">      Depreciation and Amortization </t>
  </si>
  <si>
    <t xml:space="preserve">      Changes in Assets/Liabilities:</t>
  </si>
  <si>
    <t xml:space="preserve">         (Increase) Decrease in Accounts Receivables </t>
  </si>
  <si>
    <t xml:space="preserve">         (Increase) Decrease in Prepaid Expenses</t>
  </si>
  <si>
    <t xml:space="preserve">         Increase (Decrease) in Payables</t>
  </si>
  <si>
    <t xml:space="preserve">            Net Cash Provided by Operating Activities</t>
  </si>
  <si>
    <t>Displayed As:</t>
  </si>
  <si>
    <t xml:space="preserve">   Cash in Bank</t>
  </si>
  <si>
    <t xml:space="preserve">   Cash in State Treasury</t>
  </si>
  <si>
    <t xml:space="preserve">   Restricted Cash in Bank</t>
  </si>
  <si>
    <t xml:space="preserve">   Cash Equivalents – Investments in Repurchase Agreements</t>
  </si>
  <si>
    <t>Totals</t>
  </si>
  <si>
    <t xml:space="preserve">   Cash and Cash Equivalents (Note 3)</t>
  </si>
  <si>
    <t xml:space="preserve">      Cash in Bank</t>
  </si>
  <si>
    <t xml:space="preserve">      Cash in State Treasury</t>
  </si>
  <si>
    <t xml:space="preserve">   Investments (Note 3):</t>
  </si>
  <si>
    <t xml:space="preserve">      U.S. Government and Agency Obligations</t>
  </si>
  <si>
    <t xml:space="preserve">      Commercial Paper</t>
  </si>
  <si>
    <t xml:space="preserve">      Repurchase Agreements</t>
  </si>
  <si>
    <t xml:space="preserve">      Mutual Funds</t>
  </si>
  <si>
    <t xml:space="preserve">     Interest and Dividend Receivable</t>
  </si>
  <si>
    <t xml:space="preserve">   Payables From:</t>
  </si>
  <si>
    <t xml:space="preserve">      Accounts Payable</t>
  </si>
  <si>
    <t xml:space="preserve">      Dividends Payable</t>
  </si>
  <si>
    <t xml:space="preserve">      Other Liabilities</t>
  </si>
  <si>
    <t xml:space="preserve">   Held in Trust For:</t>
  </si>
  <si>
    <t xml:space="preserve">      Pool Participants</t>
  </si>
  <si>
    <t xml:space="preserve">   Restricted For:</t>
  </si>
  <si>
    <t xml:space="preserve">      Other Purposes</t>
  </si>
  <si>
    <t>ADDITIONS</t>
  </si>
  <si>
    <t xml:space="preserve">   Investment Income:</t>
  </si>
  <si>
    <t xml:space="preserve">      From Investing Activities:</t>
  </si>
  <si>
    <t xml:space="preserve">         Net Increase in Fair Value of Investments</t>
  </si>
  <si>
    <t xml:space="preserve">         Interest and Investment Income</t>
  </si>
  <si>
    <t xml:space="preserve">      Expenses:</t>
  </si>
  <si>
    <t xml:space="preserve">        Management Fees and Expenses</t>
  </si>
  <si>
    <t xml:space="preserve">   Net Income from Investing Activities</t>
  </si>
  <si>
    <t xml:space="preserve">   Other Additions:</t>
  </si>
  <si>
    <t xml:space="preserve">      Settlement of Claims</t>
  </si>
  <si>
    <t xml:space="preserve">      Deposits from Other Governments</t>
  </si>
  <si>
    <t xml:space="preserve">      Transfer In</t>
  </si>
  <si>
    <t xml:space="preserve">   Total Other Additions</t>
  </si>
  <si>
    <t>Total Additions</t>
  </si>
  <si>
    <t>DEDUCTIONS</t>
  </si>
  <si>
    <t xml:space="preserve">   Claims and Judgement Expense</t>
  </si>
  <si>
    <t xml:space="preserve">   Withdrawals from Other Governments</t>
  </si>
  <si>
    <t xml:space="preserve">   Transfers Out</t>
  </si>
  <si>
    <t>Total Deductions</t>
  </si>
  <si>
    <t>Net Increase (Decrease) in Participant Investments</t>
  </si>
  <si>
    <t>Net Increase (Decrease) in Net Position</t>
  </si>
  <si>
    <t>Net Position, Aug. 31, 2025</t>
  </si>
  <si>
    <t>Cash in Bank</t>
  </si>
  <si>
    <t xml:space="preserve">   Investments </t>
  </si>
  <si>
    <t xml:space="preserve">   Interest and Dividend Receivable</t>
  </si>
  <si>
    <t xml:space="preserve">      Interest and Investment Income</t>
  </si>
  <si>
    <t xml:space="preserve">   Expenses:</t>
  </si>
  <si>
    <t xml:space="preserve">      Management Fees and Expenses</t>
  </si>
  <si>
    <t>Net Increase in Participant Investments</t>
  </si>
  <si>
    <t>Net Increase in Net Position</t>
  </si>
  <si>
    <t xml:space="preserve">   Restricted For</t>
  </si>
  <si>
    <t xml:space="preserve">      Transfers In</t>
  </si>
  <si>
    <t xml:space="preserve">      Net Income from Investing </t>
  </si>
  <si>
    <t xml:space="preserve">         Deposits from Other Governments</t>
  </si>
  <si>
    <t xml:space="preserve">      Total Other Additions</t>
  </si>
  <si>
    <t>Texas Treasury Safekeeping Trust Company (930) EXHIBIT IV Combined Statement of Net Position – Fiduciary Funds</t>
  </si>
  <si>
    <t>External Investments Trust Funds (Exh A-1)</t>
  </si>
  <si>
    <t>Private-Purpose Trust Funds (Exh B-1)</t>
  </si>
  <si>
    <t>Custodial Funds (Exh C-1)</t>
  </si>
  <si>
    <t>Fiancial Statement Line Items</t>
  </si>
  <si>
    <t>Return to TOC</t>
  </si>
  <si>
    <t>End of Sheet</t>
  </si>
  <si>
    <t>Table of Contents</t>
  </si>
  <si>
    <t>Texas Treasury Safekeeping Trust Company (930) EXHIBIT I Combined Statement of Net Position – Proprietary Fund</t>
  </si>
  <si>
    <t>Total Proprietary Funds U/F Fund (1004)(9999) (1004)(1050)</t>
  </si>
  <si>
    <t>Financial Statement Line Items</t>
  </si>
  <si>
    <t>Texas Treasury Safekeeping Trust Company (930) EXHIBIT II Combined Statement of Revenues, Expenses and Changes in Net Position – Proprietary Fund</t>
  </si>
  <si>
    <t>Total Proprietary Funds Fund (1004)(9999) U/F (1004)(1050)</t>
  </si>
  <si>
    <t>Income (loss) before Other Revenues, Expenses, Gains/Losses and Transfers</t>
  </si>
  <si>
    <t>Texas Treasury Safekeeping Trust Company (930) EXHIBIT III Combined Statement of Cash Flows – Proprietary Fund</t>
  </si>
  <si>
    <t>Total Proprietary Funds Fund (1004)(999) U/F (1004), (1050)</t>
  </si>
  <si>
    <t>Adjustments to Reconcile Operating Income to Net Cash Provided by Operating Activities:</t>
  </si>
  <si>
    <t>Texas Treasury Safekeeping Trust Company (930) EXHIBIT V Combined Statement of Changes in Fiduciary Net Position</t>
  </si>
  <si>
    <t>External Investment Trust Funds (Exh A-2)</t>
  </si>
  <si>
    <t>Private-Purpose Trust Funds (Exh B-2)</t>
  </si>
  <si>
    <t>Custodial Funds (Exh C-2)</t>
  </si>
  <si>
    <t>Financial Statement Line items</t>
  </si>
  <si>
    <t>Note 2: Capital Assets</t>
  </si>
  <si>
    <t>Balance Sept. 1, 2024</t>
  </si>
  <si>
    <t>Balance Aug. 31, 2025</t>
  </si>
  <si>
    <t>Note 3: Cash in Bank</t>
  </si>
  <si>
    <t xml:space="preserve">Note 3: Carrying Value and Fair Value </t>
  </si>
  <si>
    <t>Fund Activity Types</t>
  </si>
  <si>
    <t>Note 3: Fair Value Measurements as of Aug. 31, 2025 &amp; 2024</t>
  </si>
  <si>
    <t>TexPool 2025</t>
  </si>
  <si>
    <t>TexPool Prime 2025</t>
  </si>
  <si>
    <t>Texas Public Finance Authority No investment for Fiscal  2025</t>
  </si>
  <si>
    <t>Note 3: Standard &amp; Poor Credit Risk rating by investment types</t>
  </si>
  <si>
    <t>Fund Type</t>
  </si>
  <si>
    <t>Note 3: Weighted Average Maturity by Investment Type</t>
  </si>
  <si>
    <t>Weighted Average Maturity (Days)</t>
  </si>
  <si>
    <t>Amounts Due Within One Year</t>
  </si>
  <si>
    <t>Amounts Due Thereafter</t>
  </si>
  <si>
    <t>Note 5: Summary of Long-Term Liabilities</t>
  </si>
  <si>
    <t>Note 8: Subscription Based Information Technology Arrangements</t>
  </si>
  <si>
    <t>Note 14: Adjustments to Fund Balance and Net Positions</t>
  </si>
  <si>
    <t>As Previously Reported Aug. 31, 2024</t>
  </si>
  <si>
    <t>Error Correction</t>
  </si>
  <si>
    <t>As Restated Aug. 31, 2024</t>
  </si>
  <si>
    <t>Combined Statement of Revenues, Expenses and Changes in Net Position –  Proprietary Fund</t>
  </si>
  <si>
    <t>Note 17: Risk Management</t>
  </si>
  <si>
    <t>Beginning Balance</t>
  </si>
  <si>
    <t>Ending Balance</t>
  </si>
  <si>
    <t>Texas Treasury Safekeeping Trust Company (930) EXHIBIT A-1 Combining Statement of Fiduciary Net Position – External Investment Trust Funds</t>
  </si>
  <si>
    <t>Texas Treasury Safekeeping Trust Company TEXPOOL Prime (9999) U/F (7050)</t>
  </si>
  <si>
    <t>Totals (Exh IV)</t>
  </si>
  <si>
    <t>Texas Treasury Safekeeping Trust Company TEXPOOL (9999) U/F (6050)</t>
  </si>
  <si>
    <t>Totals (Exh V)</t>
  </si>
  <si>
    <t>Texas Treasury Safekeeping Trust Company (930) EXHIBIT A-2 Combining Statement of Changes in Fiduciary Net Position –  External Investment Trust Funds</t>
  </si>
  <si>
    <t>Opioid Abatement Trust Fund (1202) U/F (1202), (1221), (1222) U/F (1223), (1224), (1226)</t>
  </si>
  <si>
    <t>Texas Treasury Safekeeping Trust Company (930) EXHIBIT B-1 Combining Statement of Fiduciary Net Position – Private-Purpose Trust Funds</t>
  </si>
  <si>
    <t>Texas Treasury Safekeeping Trust Company (930) EXHIBIT B-2 Combining Statement of Changes in Fiduciary Net Position – Private-Purpose Trust Funds</t>
  </si>
  <si>
    <t>Texas Treasury Safekeeping Trust Company (930) EXHIBIT C-1 Combining Statement of Fiduciary Net Position – Custodial Funds</t>
  </si>
  <si>
    <t>Texas Public Finance Authority (9999) U/F (4000)</t>
  </si>
  <si>
    <t>Texas Treasury Safekeeping Trust Company (930) EXHIBIT C-2 Combining Statement of Changes in Fiduciary Net Position – Custodial Funds</t>
  </si>
  <si>
    <t>EXHIBIT I Combined Statement of Net Position – Proprietary Fund</t>
  </si>
  <si>
    <t>EXHIBIT II Combined Statement of Revenues, Expenses and Changes in Net Position – Proprietary Fund</t>
  </si>
  <si>
    <t>EXHIBIT III Combined Statement of Cash Flows – Proprietary Fund</t>
  </si>
  <si>
    <t>EXHIBIT IV Combined Statement of Net Position – Fiduciary Funds</t>
  </si>
  <si>
    <t>EXHIBIT V Combined Statement of Changes in Fiduciary Net Position</t>
  </si>
  <si>
    <t>EXHIBIT A-1 Combining Statement of Fiduciary Net Position – External Investment Trust Funds</t>
  </si>
  <si>
    <t>EXHIBIT A-2 Combining Statement of Changes in Fiduciary Net Position –  External Investment Trust Funds</t>
  </si>
  <si>
    <t>EXHIBIT B-1 Combining Statement of Fiduciary Net Position – Private-Purpose Trust Funds</t>
  </si>
  <si>
    <t>EXHIBIT B-2 Combining Statement of Changes in Fiduciary Net Position – Private-Purpose Trust Funds</t>
  </si>
  <si>
    <t>EXHIBIT C-1 Combining Statement of Fiduciary Net Position – Custodial Funds</t>
  </si>
  <si>
    <t>EXHIBIT C-2 Combining Statement of Changes in Fiduciary Net Position – Custodial Funds</t>
  </si>
  <si>
    <t>End worksheet</t>
  </si>
  <si>
    <t>Asset Types Business-Type Activities Capital Asset Type</t>
  </si>
  <si>
    <t>PRIMARY GOVERNMENT Balance Sept. 1, 2024</t>
  </si>
  <si>
    <t>PRIMARY GOVERNMENT Additions</t>
  </si>
  <si>
    <t>PRIMARY GOVERNMENT Balance Aug. 31, 2025</t>
  </si>
  <si>
    <t>Amount</t>
  </si>
  <si>
    <t>Business-Type Activities Investment Type</t>
  </si>
  <si>
    <t>Business-Type Activities Carrying Value</t>
  </si>
  <si>
    <t>Business-Type Activities Fair Value</t>
  </si>
  <si>
    <t>Fair Value Measurements Using Quoted Prices in Active Markets for Identical Assets (Level 1)</t>
  </si>
  <si>
    <t>Fair Value Measurements Using Significant Other Obersvable Inputs (Level 2)</t>
  </si>
  <si>
    <t>Fair Value Measurements Using Significant Unobservable Inputs (Level 3)</t>
  </si>
  <si>
    <t>Fiduciary Funds Investment Type</t>
  </si>
  <si>
    <t>Fiduciary Funds Principal Value</t>
  </si>
  <si>
    <t>Fiduciary Funds Carrying Value</t>
  </si>
  <si>
    <t>Fiduciary Funds Fair Value</t>
  </si>
  <si>
    <t xml:space="preserve"> Fiduciary Funds Carrying Value</t>
  </si>
  <si>
    <t>Total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</si>
</sst>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* #,##0.00_);&quot;$&quot;* \(#,##0.00\)"/>
    <numFmt numFmtId="165" formatCode="&quot;$&quot;* #,##0.00_);&quot;$&quot;* \(#,##0.00\);&quot;$&quot;* &quot;&quot;??_);_(@_)"/>
    <numFmt numFmtId="166" formatCode="#,##0.00_);\(#,##0.00\);\ &quot;&quot;??_);_(@_)"/>
    <numFmt numFmtId="167" formatCode="_(* #,##0.00_);_(* \(#,##0.00\);_(* &quot;0.00&quot;_);_(@_)"/>
    <numFmt numFmtId="168" formatCode="00"/>
    <numFmt numFmtId="169" formatCode="#,###_);\(#,###\)"/>
    <numFmt numFmtId="170" formatCode="&quot;$&quot;* #,###_);&quot;$&quot;* \(#,###\)"/>
    <numFmt numFmtId="171" formatCode="&quot;$&quot;* #,##0_);&quot;$&quot;* \(#,##0\)"/>
    <numFmt numFmtId="172" formatCode="mmmm\ d\,\ yyyy"/>
  </numFmts>
  <fonts count="44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2"/>
      <name val="Times"/>
      <family val="1"/>
    </font>
    <font>
      <sz val="10"/>
      <name val="Times"/>
      <family val="1"/>
    </font>
    <font>
      <sz val="11"/>
      <name val="Times"/>
      <family val="1"/>
    </font>
    <font>
      <b/>
      <sz val="9"/>
      <name val="Helv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2"/>
      <name val="Times New Roman"/>
      <family val="1"/>
    </font>
    <font>
      <sz val="12"/>
      <name val="Myriad Pro Bold Condensed"/>
    </font>
    <font>
      <sz val="12"/>
      <name val="Myriad Pro Bold SemiCond"/>
    </font>
    <font>
      <sz val="18"/>
      <name val="Myriad Pro Bold Condensed"/>
    </font>
    <font>
      <sz val="8"/>
      <name val="Times New Roman"/>
      <family val="1"/>
    </font>
    <font>
      <sz val="8"/>
      <name val="Myriad Pro Bold Condensed"/>
    </font>
    <font>
      <sz val="6"/>
      <name val="Times New Roman"/>
      <family val="1"/>
    </font>
    <font>
      <i/>
      <sz val="18"/>
      <name val="Myriad Pro Bold Condensed"/>
    </font>
    <font>
      <sz val="1"/>
      <name val="Times New Roman"/>
      <family val="1"/>
    </font>
    <font>
      <b/>
      <sz val="12"/>
      <name val="Myriad Pro Bold Condensed"/>
    </font>
    <font>
      <b/>
      <sz val="8"/>
      <name val="Myriad Pro Bold Condensed"/>
    </font>
    <font>
      <sz val="18"/>
      <name val="Myriad Pro Bold SemiCond"/>
    </font>
    <font>
      <sz val="12"/>
      <name val="MyriadPro-BoldCond"/>
    </font>
    <font>
      <sz val="12"/>
      <name val="MyriadPro-BoldSemiCn"/>
    </font>
    <font>
      <b/>
      <sz val="12"/>
      <name val="MyriadPro-BoldSemiCn"/>
    </font>
    <font>
      <sz val="11"/>
      <name val="MyriadPro-BoldCond"/>
    </font>
    <font>
      <sz val="5"/>
      <name val="Times New Roman"/>
      <family val="1"/>
    </font>
    <font>
      <b/>
      <sz val="12"/>
      <name val="MyriadPro-BoldCond"/>
    </font>
    <font>
      <sz val="18"/>
      <name val="95 Helvetica Black"/>
    </font>
    <font>
      <sz val="10"/>
      <name val="Arial"/>
      <family val="2"/>
    </font>
    <font>
      <sz val="13"/>
      <name val="MyriadPro-Light"/>
    </font>
    <font>
      <b/>
      <sz val="10"/>
      <name val="Helv"/>
    </font>
    <font>
      <sz val="13"/>
      <name val="Times New Roman"/>
      <family val="1"/>
    </font>
    <font>
      <sz val="12"/>
      <name val="Myriad Pro Bold SemiCondensed"/>
    </font>
    <font>
      <sz val="10"/>
      <name val="Arial"/>
      <family val="2"/>
    </font>
    <font>
      <sz val="16"/>
      <name val="Verdana"/>
      <family val="2"/>
    </font>
    <font>
      <u/>
      <sz val="10"/>
      <color theme="10"/>
      <name val="Verdana"/>
      <family val="2"/>
    </font>
    <font>
      <u/>
      <sz val="16"/>
      <color theme="10"/>
      <name val="Verdana"/>
      <family val="2"/>
    </font>
    <font>
      <sz val="16"/>
      <name val="Times New Roman"/>
      <family val="1"/>
    </font>
    <font>
      <sz val="14"/>
      <name val="Times New Roman"/>
      <family val="1"/>
    </font>
    <font>
      <sz val="14"/>
      <name val="Times"/>
      <family val="1"/>
    </font>
    <font>
      <b/>
      <sz val="12"/>
      <color theme="0"/>
      <name val="MyriadPro-BoldCond"/>
    </font>
    <font>
      <sz val="18"/>
      <color theme="0"/>
      <name val="Myriad Pro Bold Condensed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2">
    <xf numFmtId="0" fontId="0" fillId="0" borderId="0"/>
    <xf numFmtId="37" fontId="7" fillId="0" borderId="0" applyNumberFormat="0" applyFill="0" applyBorder="0" applyProtection="0">
      <alignment horizontal="left"/>
      <protection locked="0"/>
    </xf>
    <xf numFmtId="1" fontId="8" fillId="0" borderId="0" applyFill="0" applyBorder="0" applyProtection="0">
      <alignment horizontal="center"/>
      <protection locked="0"/>
    </xf>
    <xf numFmtId="4" fontId="6" fillId="0" borderId="0" applyFill="0" applyBorder="0" applyProtection="0">
      <alignment horizontal="right"/>
      <protection locked="0"/>
    </xf>
    <xf numFmtId="4" fontId="6" fillId="0" borderId="0" applyFill="0" applyBorder="0" applyProtection="0">
      <alignment horizontal="right"/>
      <protection locked="0"/>
    </xf>
    <xf numFmtId="37" fontId="6" fillId="0" borderId="1" applyNumberFormat="0" applyFont="0" applyFill="0" applyAlignment="0" applyProtection="0">
      <alignment horizontal="left"/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9" fillId="0" borderId="0"/>
    <xf numFmtId="0" fontId="2" fillId="0" borderId="0"/>
    <xf numFmtId="43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37" fontId="6" fillId="0" borderId="0" applyNumberFormat="0" applyProtection="0">
      <alignment horizontal="left"/>
      <protection locked="0"/>
    </xf>
    <xf numFmtId="37" fontId="29" fillId="0" borderId="0" applyNumberFormat="0" applyProtection="0">
      <alignment horizontal="left"/>
      <protection locked="0"/>
    </xf>
    <xf numFmtId="0" fontId="30" fillId="0" borderId="0"/>
    <xf numFmtId="169" fontId="6" fillId="0" borderId="0" applyFill="0" applyBorder="0" applyProtection="0">
      <alignment horizontal="right"/>
      <protection locked="0"/>
    </xf>
    <xf numFmtId="170" fontId="6" fillId="0" borderId="0" applyFill="0" applyBorder="0" applyProtection="0">
      <alignment horizontal="right"/>
      <protection locked="0"/>
    </xf>
    <xf numFmtId="37" fontId="32" fillId="0" borderId="0" applyNumberFormat="0" applyFill="0" applyBorder="0" applyProtection="0">
      <alignment horizontal="left"/>
      <protection locked="0"/>
    </xf>
    <xf numFmtId="43" fontId="35" fillId="0" borderId="0" applyFont="0" applyFill="0" applyBorder="0" applyAlignment="0" applyProtection="0"/>
    <xf numFmtId="0" fontId="37" fillId="0" borderId="0" applyNumberFormat="0" applyFill="0" applyBorder="0" applyAlignment="0" applyProtection="0"/>
  </cellStyleXfs>
  <cellXfs count="216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165" fontId="11" fillId="0" borderId="0" xfId="4" applyNumberFormat="1" applyFont="1" applyFill="1" applyAlignment="1" applyProtection="1"/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8" fontId="13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166" fontId="11" fillId="0" borderId="0" xfId="4" applyNumberFormat="1" applyFont="1" applyFill="1" applyAlignment="1" applyProtection="1"/>
    <xf numFmtId="43" fontId="11" fillId="0" borderId="0" xfId="6" applyFont="1" applyFill="1" applyAlignment="1"/>
    <xf numFmtId="0" fontId="11" fillId="0" borderId="0" xfId="0" applyFont="1" applyProtection="1">
      <protection locked="0"/>
    </xf>
    <xf numFmtId="167" fontId="11" fillId="0" borderId="3" xfId="3" applyNumberFormat="1" applyFont="1" applyFill="1" applyBorder="1" applyAlignment="1">
      <protection locked="0"/>
    </xf>
    <xf numFmtId="167" fontId="11" fillId="0" borderId="2" xfId="3" applyNumberFormat="1" applyFont="1" applyFill="1" applyBorder="1" applyAlignment="1">
      <protection locked="0"/>
    </xf>
    <xf numFmtId="43" fontId="11" fillId="0" borderId="0" xfId="3" applyNumberFormat="1" applyFont="1" applyFill="1" applyBorder="1" applyAlignment="1">
      <protection locked="0"/>
    </xf>
    <xf numFmtId="43" fontId="11" fillId="0" borderId="2" xfId="3" applyNumberFormat="1" applyFont="1" applyFill="1" applyBorder="1" applyAlignment="1">
      <protection locked="0"/>
    </xf>
    <xf numFmtId="0" fontId="17" fillId="0" borderId="0" xfId="0" applyFont="1"/>
    <xf numFmtId="43" fontId="12" fillId="0" borderId="0" xfId="6" applyFont="1" applyFill="1" applyBorder="1" applyAlignment="1">
      <alignment horizontal="center" vertical="center"/>
    </xf>
    <xf numFmtId="168" fontId="12" fillId="0" borderId="4" xfId="0" applyNumberFormat="1" applyFont="1" applyBorder="1" applyAlignment="1">
      <alignment horizontal="center" vertical="center"/>
    </xf>
    <xf numFmtId="43" fontId="12" fillId="0" borderId="4" xfId="6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39" fontId="11" fillId="0" borderId="0" xfId="0" applyNumberFormat="1" applyFont="1"/>
    <xf numFmtId="43" fontId="11" fillId="0" borderId="0" xfId="6" applyFont="1"/>
    <xf numFmtId="43" fontId="11" fillId="0" borderId="0" xfId="6" applyFont="1" applyFill="1" applyBorder="1" applyAlignment="1"/>
    <xf numFmtId="4" fontId="11" fillId="0" borderId="0" xfId="0" applyNumberFormat="1" applyFont="1"/>
    <xf numFmtId="44" fontId="11" fillId="0" borderId="0" xfId="0" applyNumberFormat="1" applyFont="1"/>
    <xf numFmtId="164" fontId="11" fillId="0" borderId="0" xfId="4" applyNumberFormat="1" applyFont="1" applyFill="1" applyBorder="1" applyAlignment="1">
      <protection locked="0"/>
    </xf>
    <xf numFmtId="168" fontId="11" fillId="0" borderId="0" xfId="0" applyNumberFormat="1" applyFont="1" applyAlignment="1">
      <alignment horizontal="left" indent="2"/>
    </xf>
    <xf numFmtId="168" fontId="11" fillId="0" borderId="0" xfId="0" applyNumberFormat="1" applyFont="1" applyAlignment="1">
      <alignment horizontal="left" indent="1"/>
    </xf>
    <xf numFmtId="168" fontId="11" fillId="0" borderId="0" xfId="0" applyNumberFormat="1" applyFont="1" applyAlignment="1">
      <alignment horizontal="left"/>
    </xf>
    <xf numFmtId="43" fontId="20" fillId="0" borderId="0" xfId="6" applyFont="1" applyFill="1" applyBorder="1" applyAlignment="1">
      <alignment horizontal="center" vertical="center"/>
    </xf>
    <xf numFmtId="43" fontId="21" fillId="0" borderId="0" xfId="6" applyFont="1" applyFill="1" applyBorder="1" applyAlignment="1">
      <alignment horizontal="center" vertical="center"/>
    </xf>
    <xf numFmtId="164" fontId="11" fillId="0" borderId="2" xfId="4" applyNumberFormat="1" applyFont="1" applyFill="1" applyBorder="1" applyAlignment="1">
      <protection locked="0"/>
    </xf>
    <xf numFmtId="0" fontId="11" fillId="0" borderId="0" xfId="0" applyFont="1" applyAlignment="1">
      <alignment horizontal="left" vertical="center" indent="2"/>
    </xf>
    <xf numFmtId="164" fontId="11" fillId="0" borderId="4" xfId="4" applyNumberFormat="1" applyFont="1" applyFill="1" applyBorder="1" applyAlignment="1">
      <protection locked="0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164" fontId="23" fillId="0" borderId="0" xfId="4" applyNumberFormat="1" applyFont="1" applyFill="1" applyBorder="1" applyAlignment="1">
      <protection locked="0"/>
    </xf>
    <xf numFmtId="4" fontId="24" fillId="0" borderId="0" xfId="3" applyFont="1" applyAlignment="1" applyProtection="1"/>
    <xf numFmtId="37" fontId="24" fillId="0" borderId="0" xfId="14" applyFont="1" applyProtection="1">
      <alignment horizontal="left"/>
    </xf>
    <xf numFmtId="168" fontId="25" fillId="0" borderId="0" xfId="0" applyNumberFormat="1" applyFont="1" applyAlignment="1">
      <alignment horizontal="left"/>
    </xf>
    <xf numFmtId="37" fontId="11" fillId="0" borderId="0" xfId="0" applyNumberFormat="1" applyFont="1" applyAlignment="1">
      <alignment horizontal="left" indent="2"/>
    </xf>
    <xf numFmtId="37" fontId="11" fillId="0" borderId="0" xfId="0" applyNumberFormat="1" applyFont="1" applyAlignment="1">
      <alignment horizontal="left"/>
    </xf>
    <xf numFmtId="168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165" fontId="11" fillId="0" borderId="0" xfId="0" applyNumberFormat="1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43" fontId="23" fillId="0" borderId="4" xfId="6" applyFont="1" applyFill="1" applyBorder="1" applyAlignment="1">
      <alignment horizontal="center" vertical="center"/>
    </xf>
    <xf numFmtId="0" fontId="23" fillId="0" borderId="4" xfId="0" applyFont="1" applyBorder="1" applyAlignment="1">
      <alignment horizontal="left" vertical="center"/>
    </xf>
    <xf numFmtId="0" fontId="24" fillId="0" borderId="4" xfId="0" applyFont="1" applyBorder="1" applyAlignment="1">
      <alignment horizontal="center" vertical="center"/>
    </xf>
    <xf numFmtId="14" fontId="24" fillId="0" borderId="4" xfId="0" applyNumberFormat="1" applyFont="1" applyBorder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37" fontId="24" fillId="0" borderId="0" xfId="0" applyNumberFormat="1" applyFont="1" applyAlignment="1">
      <alignment horizontal="center" vertical="center"/>
    </xf>
    <xf numFmtId="39" fontId="24" fillId="0" borderId="4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166" fontId="11" fillId="0" borderId="0" xfId="0" applyNumberFormat="1" applyFont="1"/>
    <xf numFmtId="0" fontId="27" fillId="0" borderId="0" xfId="0" applyFont="1"/>
    <xf numFmtId="43" fontId="11" fillId="0" borderId="0" xfId="6" applyFont="1" applyFill="1" applyAlignment="1" applyProtection="1"/>
    <xf numFmtId="43" fontId="28" fillId="0" borderId="0" xfId="6" applyFont="1" applyFill="1" applyBorder="1" applyAlignment="1">
      <alignment horizontal="center" vertical="center"/>
    </xf>
    <xf numFmtId="43" fontId="23" fillId="0" borderId="0" xfId="6" applyFont="1" applyFill="1" applyBorder="1" applyAlignment="1">
      <alignment horizontal="center" vertical="center"/>
    </xf>
    <xf numFmtId="2" fontId="11" fillId="0" borderId="0" xfId="4" applyNumberFormat="1" applyFont="1" applyFill="1" applyAlignment="1" applyProtection="1"/>
    <xf numFmtId="164" fontId="11" fillId="0" borderId="5" xfId="4" applyNumberFormat="1" applyFont="1" applyFill="1" applyBorder="1" applyAlignment="1">
      <protection locked="0"/>
    </xf>
    <xf numFmtId="2" fontId="11" fillId="0" borderId="0" xfId="3" applyNumberFormat="1" applyFont="1" applyFill="1" applyBorder="1" applyAlignment="1">
      <protection locked="0"/>
    </xf>
    <xf numFmtId="2" fontId="11" fillId="0" borderId="2" xfId="3" applyNumberFormat="1" applyFont="1" applyFill="1" applyBorder="1" applyAlignment="1">
      <protection locked="0"/>
    </xf>
    <xf numFmtId="2" fontId="11" fillId="0" borderId="0" xfId="12" applyNumberFormat="1" applyFont="1" applyFill="1" applyAlignment="1" applyProtection="1"/>
    <xf numFmtId="38" fontId="11" fillId="0" borderId="0" xfId="16" applyNumberFormat="1" applyFont="1"/>
    <xf numFmtId="0" fontId="31" fillId="0" borderId="0" xfId="16" applyFont="1"/>
    <xf numFmtId="38" fontId="31" fillId="0" borderId="0" xfId="16" applyNumberFormat="1" applyFont="1"/>
    <xf numFmtId="1" fontId="23" fillId="0" borderId="0" xfId="2" applyFont="1" applyFill="1" applyBorder="1">
      <alignment horizontal="center"/>
      <protection locked="0"/>
    </xf>
    <xf numFmtId="37" fontId="23" fillId="0" borderId="0" xfId="14" applyFont="1" applyAlignment="1">
      <alignment horizontal="center"/>
      <protection locked="0"/>
    </xf>
    <xf numFmtId="169" fontId="24" fillId="0" borderId="0" xfId="17" applyFont="1" applyAlignment="1" applyProtection="1"/>
    <xf numFmtId="0" fontId="11" fillId="0" borderId="0" xfId="16" applyFont="1"/>
    <xf numFmtId="37" fontId="11" fillId="0" borderId="0" xfId="14" applyFont="1">
      <alignment horizontal="left"/>
      <protection locked="0"/>
    </xf>
    <xf numFmtId="0" fontId="11" fillId="2" borderId="0" xfId="16" applyFont="1" applyFill="1"/>
    <xf numFmtId="164" fontId="11" fillId="2" borderId="0" xfId="18" applyNumberFormat="1" applyFont="1" applyFill="1" applyBorder="1" applyAlignment="1">
      <protection locked="0"/>
    </xf>
    <xf numFmtId="167" fontId="11" fillId="2" borderId="0" xfId="17" applyNumberFormat="1" applyFont="1" applyFill="1" applyBorder="1" applyAlignment="1">
      <protection locked="0"/>
    </xf>
    <xf numFmtId="167" fontId="11" fillId="0" borderId="0" xfId="17" applyNumberFormat="1" applyFont="1" applyFill="1" applyBorder="1" applyAlignment="1">
      <protection locked="0"/>
    </xf>
    <xf numFmtId="167" fontId="11" fillId="0" borderId="2" xfId="17" applyNumberFormat="1" applyFont="1" applyFill="1" applyBorder="1" applyAlignment="1">
      <protection locked="0"/>
    </xf>
    <xf numFmtId="167" fontId="11" fillId="2" borderId="2" xfId="17" applyNumberFormat="1" applyFont="1" applyFill="1" applyBorder="1" applyAlignment="1">
      <protection locked="0"/>
    </xf>
    <xf numFmtId="164" fontId="11" fillId="2" borderId="2" xfId="18" applyNumberFormat="1" applyFont="1" applyFill="1" applyBorder="1" applyAlignment="1">
      <protection locked="0"/>
    </xf>
    <xf numFmtId="38" fontId="5" fillId="0" borderId="0" xfId="16" applyNumberFormat="1" applyFont="1"/>
    <xf numFmtId="0" fontId="11" fillId="2" borderId="0" xfId="16" quotePrefix="1" applyFont="1" applyFill="1"/>
    <xf numFmtId="165" fontId="11" fillId="2" borderId="0" xfId="18" applyNumberFormat="1" applyFont="1" applyFill="1" applyAlignment="1" applyProtection="1"/>
    <xf numFmtId="37" fontId="11" fillId="0" borderId="0" xfId="14" applyFont="1" applyProtection="1">
      <alignment horizontal="left"/>
    </xf>
    <xf numFmtId="169" fontId="11" fillId="2" borderId="0" xfId="14" applyNumberFormat="1" applyFont="1" applyFill="1">
      <alignment horizontal="left"/>
      <protection locked="0"/>
    </xf>
    <xf numFmtId="169" fontId="11" fillId="0" borderId="0" xfId="14" applyNumberFormat="1" applyFont="1">
      <alignment horizontal="left"/>
      <protection locked="0"/>
    </xf>
    <xf numFmtId="166" fontId="11" fillId="0" borderId="0" xfId="18" applyNumberFormat="1" applyFont="1" applyFill="1" applyAlignment="1" applyProtection="1"/>
    <xf numFmtId="166" fontId="11" fillId="2" borderId="0" xfId="18" applyNumberFormat="1" applyFont="1" applyFill="1" applyAlignment="1" applyProtection="1"/>
    <xf numFmtId="0" fontId="11" fillId="0" borderId="0" xfId="16" quotePrefix="1" applyFont="1"/>
    <xf numFmtId="167" fontId="11" fillId="2" borderId="4" xfId="17" applyNumberFormat="1" applyFont="1" applyFill="1" applyBorder="1" applyAlignment="1">
      <protection locked="0"/>
    </xf>
    <xf numFmtId="167" fontId="11" fillId="0" borderId="4" xfId="17" applyNumberFormat="1" applyFont="1" applyFill="1" applyBorder="1" applyAlignment="1">
      <protection locked="0"/>
    </xf>
    <xf numFmtId="169" fontId="11" fillId="0" borderId="0" xfId="14" quotePrefix="1" applyNumberFormat="1" applyFont="1">
      <alignment horizontal="left"/>
      <protection locked="0"/>
    </xf>
    <xf numFmtId="169" fontId="11" fillId="2" borderId="0" xfId="14" quotePrefix="1" applyNumberFormat="1" applyFont="1" applyFill="1">
      <alignment horizontal="left"/>
      <protection locked="0"/>
    </xf>
    <xf numFmtId="37" fontId="11" fillId="0" borderId="0" xfId="19" quotePrefix="1" applyFont="1" applyFill="1">
      <alignment horizontal="left"/>
      <protection locked="0"/>
    </xf>
    <xf numFmtId="164" fontId="11" fillId="0" borderId="4" xfId="18" applyNumberFormat="1" applyFont="1" applyFill="1" applyBorder="1" applyAlignment="1">
      <protection locked="0"/>
    </xf>
    <xf numFmtId="37" fontId="33" fillId="0" borderId="0" xfId="14" applyFont="1" applyProtection="1">
      <alignment horizontal="left"/>
    </xf>
    <xf numFmtId="0" fontId="6" fillId="0" borderId="0" xfId="16" applyFont="1"/>
    <xf numFmtId="44" fontId="6" fillId="0" borderId="0" xfId="16" applyNumberFormat="1" applyFont="1"/>
    <xf numFmtId="0" fontId="5" fillId="0" borderId="0" xfId="16" applyFont="1"/>
    <xf numFmtId="37" fontId="5" fillId="0" borderId="0" xfId="14" applyFont="1">
      <alignment horizontal="left"/>
      <protection locked="0"/>
    </xf>
    <xf numFmtId="169" fontId="34" fillId="0" borderId="0" xfId="17" applyFont="1" applyFill="1" applyAlignment="1" applyProtection="1"/>
    <xf numFmtId="37" fontId="34" fillId="0" borderId="0" xfId="14" applyFont="1" applyProtection="1">
      <alignment horizontal="left"/>
    </xf>
    <xf numFmtId="37" fontId="11" fillId="2" borderId="0" xfId="14" applyFont="1" applyFill="1">
      <alignment horizontal="left"/>
      <protection locked="0"/>
    </xf>
    <xf numFmtId="164" fontId="11" fillId="0" borderId="2" xfId="18" applyNumberFormat="1" applyFont="1" applyFill="1" applyBorder="1" applyAlignment="1">
      <protection locked="0"/>
    </xf>
    <xf numFmtId="169" fontId="34" fillId="0" borderId="0" xfId="17" applyFont="1" applyAlignment="1" applyProtection="1"/>
    <xf numFmtId="0" fontId="11" fillId="0" borderId="0" xfId="16" applyFont="1" applyAlignment="1">
      <alignment horizontal="left"/>
    </xf>
    <xf numFmtId="0" fontId="11" fillId="2" borderId="0" xfId="16" applyFont="1" applyFill="1" applyAlignment="1">
      <alignment horizontal="left"/>
    </xf>
    <xf numFmtId="2" fontId="11" fillId="2" borderId="0" xfId="18" applyNumberFormat="1" applyFont="1" applyFill="1" applyAlignment="1" applyProtection="1"/>
    <xf numFmtId="2" fontId="11" fillId="0" borderId="0" xfId="18" applyNumberFormat="1" applyFont="1" applyFill="1" applyAlignment="1" applyProtection="1"/>
    <xf numFmtId="166" fontId="11" fillId="0" borderId="0" xfId="18" applyNumberFormat="1" applyFont="1" applyFill="1" applyBorder="1" applyAlignment="1" applyProtection="1"/>
    <xf numFmtId="164" fontId="11" fillId="0" borderId="0" xfId="18" applyNumberFormat="1" applyFont="1" applyFill="1" applyBorder="1" applyAlignment="1">
      <protection locked="0"/>
    </xf>
    <xf numFmtId="37" fontId="11" fillId="2" borderId="0" xfId="14" applyFont="1" applyFill="1" applyProtection="1">
      <alignment horizontal="left"/>
    </xf>
    <xf numFmtId="38" fontId="23" fillId="0" borderId="0" xfId="16" applyNumberFormat="1" applyFont="1" applyAlignment="1">
      <alignment horizontal="center" vertical="center"/>
    </xf>
    <xf numFmtId="37" fontId="23" fillId="0" borderId="0" xfId="14" applyFont="1" applyAlignment="1">
      <alignment horizontal="center" vertical="center"/>
      <protection locked="0"/>
    </xf>
    <xf numFmtId="37" fontId="23" fillId="0" borderId="4" xfId="14" applyFont="1" applyBorder="1" applyAlignment="1">
      <alignment horizontal="center" vertical="center"/>
      <protection locked="0"/>
    </xf>
    <xf numFmtId="43" fontId="23" fillId="0" borderId="0" xfId="20" applyFont="1" applyFill="1" applyBorder="1" applyAlignment="1" applyProtection="1">
      <alignment horizontal="center" vertical="center"/>
      <protection locked="0"/>
    </xf>
    <xf numFmtId="171" fontId="11" fillId="2" borderId="0" xfId="19" applyNumberFormat="1" applyFont="1" applyFill="1" applyBorder="1" applyProtection="1">
      <alignment horizontal="left"/>
    </xf>
    <xf numFmtId="171" fontId="11" fillId="0" borderId="0" xfId="14" applyNumberFormat="1" applyFont="1" applyProtection="1">
      <alignment horizontal="left"/>
    </xf>
    <xf numFmtId="37" fontId="11" fillId="0" borderId="0" xfId="14" applyFont="1" applyAlignment="1">
      <alignment horizontal="center"/>
      <protection locked="0"/>
    </xf>
    <xf numFmtId="172" fontId="11" fillId="0" borderId="0" xfId="2" applyNumberFormat="1" applyFont="1" applyFill="1" applyBorder="1">
      <alignment horizontal="center"/>
      <protection locked="0"/>
    </xf>
    <xf numFmtId="1" fontId="11" fillId="0" borderId="0" xfId="2" applyFont="1" applyFill="1" applyBorder="1" applyAlignment="1">
      <alignment horizontal="left"/>
      <protection locked="0"/>
    </xf>
    <xf numFmtId="38" fontId="11" fillId="0" borderId="0" xfId="14" applyNumberFormat="1" applyFont="1" applyProtection="1">
      <alignment horizontal="left"/>
    </xf>
    <xf numFmtId="37" fontId="11" fillId="0" borderId="0" xfId="1" quotePrefix="1" applyFont="1" applyFill="1" applyBorder="1">
      <alignment horizontal="left"/>
      <protection locked="0"/>
    </xf>
    <xf numFmtId="171" fontId="11" fillId="0" borderId="0" xfId="19" applyNumberFormat="1" applyFont="1" applyFill="1" applyBorder="1" applyProtection="1">
      <alignment horizontal="left"/>
    </xf>
    <xf numFmtId="165" fontId="11" fillId="0" borderId="0" xfId="18" applyNumberFormat="1" applyFont="1" applyFill="1" applyBorder="1" applyAlignment="1" applyProtection="1"/>
    <xf numFmtId="171" fontId="11" fillId="2" borderId="0" xfId="14" applyNumberFormat="1" applyFont="1" applyFill="1" applyProtection="1">
      <alignment horizontal="left"/>
    </xf>
    <xf numFmtId="43" fontId="11" fillId="0" borderId="0" xfId="20" applyFont="1" applyFill="1" applyAlignment="1" applyProtection="1">
      <alignment horizontal="left"/>
    </xf>
    <xf numFmtId="1" fontId="23" fillId="0" borderId="4" xfId="2" applyFont="1" applyFill="1" applyBorder="1" applyAlignment="1" applyProtection="1">
      <alignment horizontal="center" wrapText="1"/>
    </xf>
    <xf numFmtId="0" fontId="36" fillId="0" borderId="0" xfId="0" applyFont="1"/>
    <xf numFmtId="37" fontId="23" fillId="0" borderId="4" xfId="14" applyFont="1" applyBorder="1" applyAlignment="1">
      <alignment horizontal="center" wrapText="1"/>
      <protection locked="0"/>
    </xf>
    <xf numFmtId="49" fontId="23" fillId="0" borderId="4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38" fontId="23" fillId="0" borderId="4" xfId="16" applyNumberFormat="1" applyFont="1" applyBorder="1" applyAlignment="1">
      <alignment horizontal="center" vertical="center" wrapText="1"/>
    </xf>
    <xf numFmtId="0" fontId="38" fillId="0" borderId="0" xfId="21" applyFont="1"/>
    <xf numFmtId="168" fontId="25" fillId="0" borderId="0" xfId="0" applyNumberFormat="1" applyFont="1"/>
    <xf numFmtId="43" fontId="28" fillId="0" borderId="0" xfId="6" applyFont="1" applyFill="1" applyBorder="1" applyAlignment="1">
      <alignment horizontal="center" vertical="center" wrapText="1"/>
    </xf>
    <xf numFmtId="43" fontId="23" fillId="0" borderId="0" xfId="6" applyFont="1" applyFill="1" applyBorder="1" applyAlignment="1">
      <alignment horizontal="center" vertical="center" wrapText="1"/>
    </xf>
    <xf numFmtId="0" fontId="15" fillId="0" borderId="0" xfId="10" applyFont="1"/>
    <xf numFmtId="0" fontId="11" fillId="0" borderId="0" xfId="10" applyFont="1"/>
    <xf numFmtId="0" fontId="17" fillId="0" borderId="0" xfId="10" applyFont="1" applyAlignment="1">
      <alignment horizontal="center" vertical="center"/>
    </xf>
    <xf numFmtId="0" fontId="23" fillId="0" borderId="0" xfId="10" applyFont="1" applyAlignment="1">
      <alignment horizontal="center" vertical="center"/>
    </xf>
    <xf numFmtId="0" fontId="23" fillId="0" borderId="4" xfId="10" applyFont="1" applyBorder="1" applyAlignment="1">
      <alignment horizontal="center" vertical="center" wrapText="1"/>
    </xf>
    <xf numFmtId="39" fontId="23" fillId="0" borderId="4" xfId="0" applyNumberFormat="1" applyFont="1" applyBorder="1" applyAlignment="1">
      <alignment horizontal="center" vertical="center" wrapText="1"/>
    </xf>
    <xf numFmtId="43" fontId="28" fillId="0" borderId="4" xfId="6" applyFont="1" applyFill="1" applyBorder="1" applyAlignment="1">
      <alignment horizontal="center" vertical="center" wrapText="1"/>
    </xf>
    <xf numFmtId="0" fontId="23" fillId="0" borderId="0" xfId="10" applyFont="1" applyAlignment="1">
      <alignment horizontal="center" vertical="center" wrapText="1"/>
    </xf>
    <xf numFmtId="0" fontId="23" fillId="0" borderId="0" xfId="10" applyFont="1" applyAlignment="1">
      <alignment horizontal="left" vertical="center" wrapText="1"/>
    </xf>
    <xf numFmtId="39" fontId="23" fillId="0" borderId="0" xfId="0" applyNumberFormat="1" applyFont="1" applyAlignment="1">
      <alignment horizontal="center" vertical="center" wrapText="1"/>
    </xf>
    <xf numFmtId="0" fontId="11" fillId="0" borderId="0" xfId="10" applyFont="1" applyAlignment="1">
      <alignment horizontal="left" indent="1"/>
    </xf>
    <xf numFmtId="0" fontId="11" fillId="0" borderId="0" xfId="10" applyFont="1" applyAlignment="1">
      <alignment horizontal="left"/>
    </xf>
    <xf numFmtId="0" fontId="16" fillId="0" borderId="0" xfId="10" applyFont="1" applyAlignment="1">
      <alignment horizontal="center" vertical="center"/>
    </xf>
    <xf numFmtId="0" fontId="12" fillId="0" borderId="0" xfId="10" applyFont="1" applyAlignment="1">
      <alignment horizontal="center" vertical="center"/>
    </xf>
    <xf numFmtId="0" fontId="14" fillId="0" borderId="0" xfId="10" applyFont="1" applyAlignment="1">
      <alignment horizontal="left" vertical="center"/>
    </xf>
    <xf numFmtId="0" fontId="23" fillId="0" borderId="4" xfId="10" applyFont="1" applyBorder="1" applyAlignment="1">
      <alignment horizontal="left" vertical="center" wrapText="1"/>
    </xf>
    <xf numFmtId="43" fontId="11" fillId="0" borderId="0" xfId="6" applyFont="1" applyFill="1"/>
    <xf numFmtId="43" fontId="11" fillId="0" borderId="0" xfId="0" applyNumberFormat="1" applyFont="1"/>
    <xf numFmtId="43" fontId="11" fillId="0" borderId="0" xfId="10" applyNumberFormat="1" applyFont="1"/>
    <xf numFmtId="0" fontId="3" fillId="0" borderId="0" xfId="0" applyFont="1"/>
    <xf numFmtId="0" fontId="39" fillId="0" borderId="0" xfId="16" applyFont="1"/>
    <xf numFmtId="0" fontId="23" fillId="0" borderId="4" xfId="0" applyFont="1" applyBorder="1" applyAlignment="1">
      <alignment horizontal="left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49" fontId="23" fillId="0" borderId="4" xfId="0" applyNumberFormat="1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37" fontId="11" fillId="0" borderId="0" xfId="15" quotePrefix="1" applyFont="1" applyAlignment="1" applyProtection="1">
      <alignment horizontal="left" wrapText="1"/>
    </xf>
    <xf numFmtId="0" fontId="31" fillId="0" borderId="0" xfId="16" applyFont="1" applyAlignment="1">
      <alignment horizontal="left"/>
    </xf>
    <xf numFmtId="0" fontId="38" fillId="0" borderId="0" xfId="21" applyFont="1" applyAlignment="1">
      <alignment horizontal="left"/>
    </xf>
    <xf numFmtId="0" fontId="39" fillId="0" borderId="0" xfId="16" applyFont="1" applyAlignment="1">
      <alignment horizontal="left"/>
    </xf>
    <xf numFmtId="0" fontId="11" fillId="0" borderId="0" xfId="16" applyFont="1" applyAlignment="1">
      <alignment horizontal="left" wrapText="1"/>
    </xf>
    <xf numFmtId="168" fontId="24" fillId="0" borderId="0" xfId="16" applyNumberFormat="1" applyFont="1" applyAlignment="1">
      <alignment horizontal="left"/>
    </xf>
    <xf numFmtId="0" fontId="11" fillId="0" borderId="0" xfId="16" applyFont="1"/>
    <xf numFmtId="0" fontId="11" fillId="2" borderId="0" xfId="16" applyFont="1" applyFill="1"/>
    <xf numFmtId="0" fontId="11" fillId="0" borderId="0" xfId="16" applyFont="1" applyAlignment="1">
      <alignment horizontal="left"/>
    </xf>
    <xf numFmtId="37" fontId="5" fillId="0" borderId="0" xfId="15" quotePrefix="1" applyFont="1" applyAlignment="1" applyProtection="1">
      <alignment horizontal="left" wrapText="1"/>
    </xf>
    <xf numFmtId="37" fontId="11" fillId="0" borderId="0" xfId="14" applyFont="1">
      <alignment horizontal="left"/>
      <protection locked="0"/>
    </xf>
    <xf numFmtId="37" fontId="11" fillId="2" borderId="0" xfId="14" applyFont="1" applyFill="1">
      <alignment horizontal="left"/>
      <protection locked="0"/>
    </xf>
    <xf numFmtId="168" fontId="34" fillId="0" borderId="0" xfId="16" applyNumberFormat="1" applyFont="1" applyAlignment="1">
      <alignment horizontal="left"/>
    </xf>
    <xf numFmtId="168" fontId="34" fillId="2" borderId="0" xfId="16" applyNumberFormat="1" applyFont="1" applyFill="1" applyAlignment="1">
      <alignment horizontal="left"/>
    </xf>
    <xf numFmtId="0" fontId="11" fillId="2" borderId="0" xfId="16" applyFont="1" applyFill="1" applyAlignment="1">
      <alignment horizontal="left"/>
    </xf>
    <xf numFmtId="37" fontId="11" fillId="0" borderId="0" xfId="15" quotePrefix="1" applyFont="1" applyProtection="1">
      <alignment horizontal="left"/>
    </xf>
    <xf numFmtId="0" fontId="40" fillId="0" borderId="0" xfId="0" applyFont="1" applyAlignment="1">
      <alignment horizontal="left"/>
    </xf>
    <xf numFmtId="0" fontId="11" fillId="0" borderId="0" xfId="0" applyFont="1"/>
    <xf numFmtId="0" fontId="11" fillId="0" borderId="3" xfId="0" applyFont="1" applyBorder="1" applyAlignment="1">
      <alignment vertical="center"/>
    </xf>
    <xf numFmtId="168" fontId="25" fillId="0" borderId="0" xfId="0" applyNumberFormat="1" applyFont="1" applyAlignment="1">
      <alignment horizontal="left" indent="1"/>
    </xf>
    <xf numFmtId="4" fontId="24" fillId="0" borderId="0" xfId="3" applyFont="1" applyAlignment="1" applyProtection="1"/>
    <xf numFmtId="168" fontId="25" fillId="0" borderId="0" xfId="0" applyNumberFormat="1" applyFont="1" applyAlignment="1">
      <alignment horizontal="left"/>
    </xf>
    <xf numFmtId="37" fontId="14" fillId="0" borderId="0" xfId="0" applyNumberFormat="1" applyFont="1" applyAlignment="1">
      <alignment horizontal="left" vertical="center"/>
    </xf>
    <xf numFmtId="168" fontId="13" fillId="0" borderId="0" xfId="0" applyNumberFormat="1" applyFont="1" applyAlignment="1">
      <alignment horizontal="left"/>
    </xf>
    <xf numFmtId="168" fontId="24" fillId="0" borderId="0" xfId="0" applyNumberFormat="1" applyFont="1" applyAlignment="1">
      <alignment horizontal="left" indent="1"/>
    </xf>
    <xf numFmtId="0" fontId="43" fillId="0" borderId="0" xfId="10" applyFont="1" applyAlignment="1">
      <alignment horizontal="center"/>
    </xf>
    <xf numFmtId="0" fontId="14" fillId="0" borderId="0" xfId="10" applyFont="1" applyAlignment="1">
      <alignment horizontal="center"/>
    </xf>
    <xf numFmtId="43" fontId="28" fillId="0" borderId="0" xfId="6" applyFont="1" applyFill="1" applyBorder="1" applyAlignment="1">
      <alignment horizontal="center" vertical="center"/>
    </xf>
    <xf numFmtId="0" fontId="38" fillId="0" borderId="0" xfId="21" applyFont="1" applyFill="1" applyAlignment="1">
      <alignment horizontal="left"/>
    </xf>
    <xf numFmtId="0" fontId="23" fillId="0" borderId="0" xfId="10" applyFont="1" applyAlignment="1">
      <alignment horizontal="left" vertical="center"/>
    </xf>
    <xf numFmtId="0" fontId="12" fillId="0" borderId="0" xfId="10" applyFont="1" applyAlignment="1">
      <alignment horizontal="left" vertical="center"/>
    </xf>
    <xf numFmtId="43" fontId="42" fillId="0" borderId="0" xfId="6" applyFont="1" applyFill="1" applyBorder="1" applyAlignment="1">
      <alignment horizontal="center" vertical="center"/>
    </xf>
    <xf numFmtId="0" fontId="14" fillId="0" borderId="0" xfId="10" applyFont="1" applyAlignment="1">
      <alignment horizontal="left"/>
    </xf>
    <xf numFmtId="0" fontId="14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40" fillId="0" borderId="0" xfId="0" applyFont="1" applyAlignment="1">
      <alignment horizontal="left" wrapText="1"/>
    </xf>
    <xf numFmtId="4" fontId="24" fillId="0" borderId="3" xfId="3" applyFont="1" applyFill="1" applyBorder="1" applyAlignment="1" applyProtection="1"/>
    <xf numFmtId="4" fontId="24" fillId="0" borderId="0" xfId="3" applyFont="1" applyFill="1" applyAlignment="1" applyProtection="1"/>
    <xf numFmtId="0" fontId="38" fillId="0" borderId="0" xfId="21" applyFont="1" applyAlignment="1"/>
    <xf numFmtId="168" fontId="22" fillId="0" borderId="0" xfId="0" applyNumberFormat="1" applyFont="1" applyAlignment="1">
      <alignment horizontal="left" wrapText="1"/>
    </xf>
    <xf numFmtId="168" fontId="24" fillId="2" borderId="0" xfId="16" applyNumberFormat="1" applyFont="1" applyFill="1" applyAlignment="1">
      <alignment horizontal="left"/>
    </xf>
    <xf numFmtId="168" fontId="13" fillId="0" borderId="0" xfId="16" applyNumberFormat="1" applyFont="1" applyAlignment="1">
      <alignment horizontal="left"/>
    </xf>
    <xf numFmtId="168" fontId="13" fillId="2" borderId="0" xfId="16" applyNumberFormat="1" applyFont="1" applyFill="1" applyAlignment="1">
      <alignment horizontal="left"/>
    </xf>
    <xf numFmtId="37" fontId="11" fillId="0" borderId="0" xfId="14" applyFont="1" applyProtection="1">
      <alignment horizontal="left"/>
    </xf>
    <xf numFmtId="171" fontId="11" fillId="0" borderId="0" xfId="19" applyNumberFormat="1" applyFont="1" applyFill="1" applyBorder="1" applyProtection="1">
      <alignment horizontal="left"/>
    </xf>
    <xf numFmtId="171" fontId="11" fillId="2" borderId="0" xfId="19" applyNumberFormat="1" applyFont="1" applyFill="1" applyBorder="1" applyProtection="1">
      <alignment horizontal="left"/>
    </xf>
    <xf numFmtId="37" fontId="11" fillId="2" borderId="0" xfId="14" applyFont="1" applyFill="1" applyAlignment="1">
      <alignment horizontal="left"/>
      <protection locked="0"/>
    </xf>
    <xf numFmtId="168" fontId="22" fillId="0" borderId="0" xfId="0" applyNumberFormat="1" applyFont="1" applyAlignment="1">
      <alignment horizontal="left"/>
    </xf>
  </cellXfs>
  <cellStyles count="22">
    <cellStyle name="01: Main Header" xfId="15" xr:uid="{254B08B9-0C08-428B-8F2B-133B4CE954FB}"/>
    <cellStyle name="02: SubHead (amts in thou)" xfId="1" xr:uid="{00000000-0005-0000-0000-000000000000}"/>
    <cellStyle name="03: Column Hdrs" xfId="2" xr:uid="{00000000-0005-0000-0000-000001000000}"/>
    <cellStyle name="04: SubHeader" xfId="19" xr:uid="{D5DDD2AB-4DB1-4459-8AE9-86D0A5DD7641}"/>
    <cellStyle name="05: Body Text" xfId="14" xr:uid="{35C8AD81-B90F-6542-A01D-38D634C8AB28}"/>
    <cellStyle name="06: Number" xfId="3" xr:uid="{00000000-0005-0000-0000-000002000000}"/>
    <cellStyle name="06: Number 2" xfId="17" xr:uid="{FC319CDE-4ED0-498E-B84A-749CF75AF086}"/>
    <cellStyle name="07: Number w/$" xfId="4" xr:uid="{00000000-0005-0000-0000-000003000000}"/>
    <cellStyle name="07: Number w/$ 2" xfId="18" xr:uid="{5C124BBD-5868-497F-B0BC-36F7DD815030}"/>
    <cellStyle name="09: Underline (body)" xfId="5" xr:uid="{00000000-0005-0000-0000-000004000000}"/>
    <cellStyle name="Comma" xfId="6" builtinId="3"/>
    <cellStyle name="Comma 2" xfId="7" xr:uid="{00000000-0005-0000-0000-000006000000}"/>
    <cellStyle name="Comma 3" xfId="11" xr:uid="{00000000-0005-0000-0000-000007000000}"/>
    <cellStyle name="Comma 4" xfId="20" xr:uid="{6EABB773-BAD4-460C-B187-9AB27054331C}"/>
    <cellStyle name="Currency" xfId="12" builtinId="4"/>
    <cellStyle name="Hyperlink" xfId="21" builtinId="8"/>
    <cellStyle name="Normal" xfId="0" builtinId="0"/>
    <cellStyle name="Normal 2" xfId="8" xr:uid="{00000000-0005-0000-0000-00000A000000}"/>
    <cellStyle name="Normal 20" xfId="13" xr:uid="{1F13F293-0738-40AA-BA93-8509FBCCA084}"/>
    <cellStyle name="Normal 3" xfId="9" xr:uid="{00000000-0005-0000-0000-00000B000000}"/>
    <cellStyle name="Normal 4" xfId="10" xr:uid="{00000000-0005-0000-0000-00000C000000}"/>
    <cellStyle name="Normal 5" xfId="16" xr:uid="{CE067192-0D50-4B90-8BC4-4FF995789E79}"/>
  </cellStyles>
  <dxfs count="2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ont>
        <color theme="0"/>
      </font>
      <numFmt numFmtId="2" formatCode="0.0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D9D9D9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7A6B-09B3-4B80-80AA-7E74E311ADD4}">
  <dimension ref="A1:A23"/>
  <sheetViews>
    <sheetView tabSelected="1" zoomScale="110" zoomScaleNormal="110" workbookViewId="0"/>
  </sheetViews>
  <sheetFormatPr defaultColWidth="0" defaultRowHeight="12.3" zeroHeight="1"/>
  <cols>
    <col min="1" max="1" width="140.85546875" bestFit="1" customWidth="1"/>
    <col min="2" max="16384" width="8.76171875" hidden="1"/>
  </cols>
  <sheetData>
    <row r="1" spans="1:1" ht="20.100000000000001">
      <c r="A1" s="130" t="s">
        <v>244</v>
      </c>
    </row>
    <row r="2" spans="1:1" ht="20.100000000000001">
      <c r="A2" s="135" t="s">
        <v>297</v>
      </c>
    </row>
    <row r="3" spans="1:1" ht="20.100000000000001">
      <c r="A3" s="135" t="s">
        <v>298</v>
      </c>
    </row>
    <row r="4" spans="1:1" ht="20.100000000000001">
      <c r="A4" s="135" t="s">
        <v>299</v>
      </c>
    </row>
    <row r="5" spans="1:1" ht="20.100000000000001">
      <c r="A5" s="135" t="s">
        <v>300</v>
      </c>
    </row>
    <row r="6" spans="1:1" ht="20.100000000000001">
      <c r="A6" s="135" t="s">
        <v>301</v>
      </c>
    </row>
    <row r="7" spans="1:1" ht="20.100000000000001">
      <c r="A7" s="135" t="s">
        <v>259</v>
      </c>
    </row>
    <row r="8" spans="1:1" ht="20.100000000000001">
      <c r="A8" s="135" t="s">
        <v>262</v>
      </c>
    </row>
    <row r="9" spans="1:1" ht="20.100000000000001">
      <c r="A9" s="135" t="s">
        <v>263</v>
      </c>
    </row>
    <row r="10" spans="1:1" ht="20.100000000000001">
      <c r="A10" s="135" t="s">
        <v>265</v>
      </c>
    </row>
    <row r="11" spans="1:1" ht="20.100000000000001">
      <c r="A11" s="135" t="s">
        <v>269</v>
      </c>
    </row>
    <row r="12" spans="1:1" ht="20.100000000000001">
      <c r="A12" s="135" t="s">
        <v>271</v>
      </c>
    </row>
    <row r="13" spans="1:1" ht="20.100000000000001">
      <c r="A13" s="135" t="s">
        <v>275</v>
      </c>
    </row>
    <row r="14" spans="1:1" ht="20.100000000000001">
      <c r="A14" s="135" t="s">
        <v>276</v>
      </c>
    </row>
    <row r="15" spans="1:1" ht="20.100000000000001">
      <c r="A15" s="135" t="s">
        <v>277</v>
      </c>
    </row>
    <row r="16" spans="1:1" ht="20.100000000000001">
      <c r="A16" s="135" t="s">
        <v>282</v>
      </c>
    </row>
    <row r="17" spans="1:1" ht="20.100000000000001">
      <c r="A17" s="135" t="s">
        <v>302</v>
      </c>
    </row>
    <row r="18" spans="1:1" ht="20.100000000000001">
      <c r="A18" s="135" t="s">
        <v>303</v>
      </c>
    </row>
    <row r="19" spans="1:1" ht="20.100000000000001">
      <c r="A19" s="135" t="s">
        <v>304</v>
      </c>
    </row>
    <row r="20" spans="1:1" ht="20.100000000000001">
      <c r="A20" s="135" t="s">
        <v>305</v>
      </c>
    </row>
    <row r="21" spans="1:1" ht="20.100000000000001">
      <c r="A21" s="135" t="s">
        <v>306</v>
      </c>
    </row>
    <row r="22" spans="1:1" ht="20.100000000000001">
      <c r="A22" s="135" t="s">
        <v>307</v>
      </c>
    </row>
    <row r="23" spans="1:1" ht="20.100000000000001">
      <c r="A23" s="130" t="s">
        <v>308</v>
      </c>
    </row>
  </sheetData>
  <hyperlinks>
    <hyperlink ref="A2" location="'Exhibit I'!A1" display="EXHIBIT I Combined Statement of Net Position – Proprietary Fund" xr:uid="{CBCE97AE-CBD3-45A2-9247-F3317062D80B}"/>
    <hyperlink ref="A3" location="'Exhibit II'!A1" display="EXHIBIT II Combined Statement of Revenues, Expenses and Changes in Net Position – Proprietary Fund" xr:uid="{DC9CCFFF-9B9A-4492-A318-975E24A3F010}"/>
    <hyperlink ref="A4" location="'Exhibit III'!A1" display="EXHIBIT III Combined Statement of Cash Flows – Proprietary Fund" xr:uid="{E49B8AA8-8308-4BBB-99D6-3C9D5EC6DAAC}"/>
    <hyperlink ref="A5" location="'Exhibit IV'!A1" display="EXHIBIT IV Combined Statement of Net Position – Fiduciary Funds" xr:uid="{20C42317-FCFE-4CDE-A793-F5064546BFD3}"/>
    <hyperlink ref="A6" location="'Exhibit V'!A1" display="EXHIBIT V Combined Statement of Changes in Fiduciary Net Position" xr:uid="{2D5A3CE9-A0B5-421D-9282-D3629F3A862F}"/>
    <hyperlink ref="A7" location="'Note 2'!A1" display="Note 2: Capital Assets" xr:uid="{A6B63BA2-F55D-4902-BC7B-C5DB87352766}"/>
    <hyperlink ref="A8" location="'Note 3 Cash in Bank'!A1" display="Note 3: Cash in Bank" xr:uid="{8BCAB6A1-85BA-424A-B004-9C634EADB188}"/>
    <hyperlink ref="A9" location="'Note 3 Carrying Value'!A1" display="Note 3: Carrying Value and Fair Value " xr:uid="{D0851097-7816-40F6-BC7D-338253E19DD6}"/>
    <hyperlink ref="A10" location="'Note 3 Fair Value'!A1" display="Note 3: Fair Value Measurements as of Aug. 31, 2025 &amp; 2024" xr:uid="{5EAC77C5-8D71-4D91-ABD0-1A355D1AC471}"/>
    <hyperlink ref="A11" location="'Note 3 Standards and Poor'!A1" display="Note 3: Standard &amp; Poor Credit Risk rating by investment types" xr:uid="{EA8EA90A-0DFB-41EF-A439-657EFDABAB3B}"/>
    <hyperlink ref="A12" location="'Note 3 Weight Average Maturity'!A1" display="Note 3: Weighted Average Maturity by Investment Type" xr:uid="{692EA05F-1748-4C72-99B1-C2D147AC6CC6}"/>
    <hyperlink ref="A13" location="'Note 5'!A1" display="Note 5: Summary of Long-Term Liabilities" xr:uid="{3AF7DBBB-3C98-46FE-B257-6AC22C8D4591}"/>
    <hyperlink ref="A14" location="'Note 8'!A1" display="Note 8: Subscription Based Information Technology Arrangements" xr:uid="{848B0799-A68C-4DA3-96BC-701DFCF6B838}"/>
    <hyperlink ref="A15" location="'Note 14'!A1" display="Note 14: Adjustments to Fund Balance and Net Positions" xr:uid="{91204D1D-BD94-4614-9313-7BF9A17B3670}"/>
    <hyperlink ref="A16" location="'Note 17'!A1" display="Note 17: Risk Management" xr:uid="{5888F22D-A699-462F-8E2F-03376E101D7E}"/>
    <hyperlink ref="A17" location="'Exhibit A-1'!A1" display="EXHIBIT A-1 Combining Statement of Fiduciary Net Position – External Investment Trust Funds" xr:uid="{AE808581-ECDE-443F-871F-05653B15A2B7}"/>
    <hyperlink ref="A18" location="'Exhibit A-2'!A1" display="EXHIBIT A-2 Combining Statement of Changes in Fiduciary Net Position –  External Investment Trust Funds" xr:uid="{5D52EC09-8E77-4C01-B442-B17D0AA049AA}"/>
    <hyperlink ref="A19" location="'Exhibit B-1'!A1" display="EXHIBIT B-1 Combining Statement of Fiduciary Net Position – Private-Purpose Trust Funds" xr:uid="{754AA1C8-CF37-4409-A776-C1EEEF13DD15}"/>
    <hyperlink ref="A20" location="'Exhibit B-2'!A1" display="EXHIBIT B-2 Combining Statement of Changes in Fiduciary Net Position – Private-Purpose Trust Funds" xr:uid="{B3D88F27-54E0-4185-92A7-2F0126E0E4C4}"/>
    <hyperlink ref="A21" location="'Exhibit C-1'!A1" display="EXHIBIT C-1 Combining Statement of Fiduciary Net Position – Custodial Funds" xr:uid="{A8714C8C-895C-46F3-B21D-24EFC4B3E82A}"/>
    <hyperlink ref="A22" location="'Exhibit C-2'!A1" display="EXHIBIT C-2 Combining Statement of Changes in Fiduciary Net Position – Custodial Funds" xr:uid="{4A307708-BF23-4425-9C75-A52633B1A1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09C54-2401-4599-B063-F80FF033048C}">
  <dimension ref="A1:Q43"/>
  <sheetViews>
    <sheetView zoomScaleNormal="100" workbookViewId="0">
      <selection sqref="A1:XFD1"/>
    </sheetView>
  </sheetViews>
  <sheetFormatPr defaultColWidth="0" defaultRowHeight="15.3" zeroHeight="1"/>
  <cols>
    <col min="1" max="1" width="43" style="73" customWidth="1"/>
    <col min="2" max="2" width="15.6171875" style="73" bestFit="1" customWidth="1"/>
    <col min="3" max="17" width="0" style="73" hidden="1" customWidth="1"/>
    <col min="18" max="16384" width="9.234375" style="73" hidden="1"/>
  </cols>
  <sheetData>
    <row r="1" spans="1:17" s="167" customFormat="1" ht="33.9" customHeight="1">
      <c r="A1" s="167" t="s">
        <v>245</v>
      </c>
    </row>
    <row r="2" spans="1:17" s="168" customFormat="1" ht="17.100000000000001" customHeight="1">
      <c r="A2" s="168" t="s">
        <v>76</v>
      </c>
    </row>
    <row r="3" spans="1:17" s="71" customFormat="1" ht="71.25" customHeight="1">
      <c r="A3" s="70" t="s">
        <v>247</v>
      </c>
      <c r="B3" s="129" t="s">
        <v>246</v>
      </c>
    </row>
    <row r="4" spans="1:17" s="39" customFormat="1" ht="15">
      <c r="A4" s="172" t="s">
        <v>91</v>
      </c>
      <c r="B4" s="172"/>
      <c r="E4" s="72"/>
      <c r="G4" s="72"/>
      <c r="I4" s="72"/>
      <c r="K4" s="72"/>
      <c r="M4" s="72"/>
      <c r="O4" s="72"/>
      <c r="Q4" s="72"/>
    </row>
    <row r="5" spans="1:17">
      <c r="A5" s="173" t="s">
        <v>92</v>
      </c>
      <c r="B5" s="173"/>
    </row>
    <row r="6" spans="1:17">
      <c r="A6" s="173" t="s">
        <v>93</v>
      </c>
      <c r="B6" s="173"/>
    </row>
    <row r="7" spans="1:17">
      <c r="A7" s="75" t="s">
        <v>94</v>
      </c>
      <c r="B7" s="76">
        <v>10052432.1</v>
      </c>
    </row>
    <row r="8" spans="1:17">
      <c r="A8" s="75" t="s">
        <v>95</v>
      </c>
      <c r="B8" s="77">
        <v>1305012.48</v>
      </c>
    </row>
    <row r="9" spans="1:17">
      <c r="A9" s="73" t="s">
        <v>96</v>
      </c>
      <c r="B9" s="78">
        <v>347666</v>
      </c>
    </row>
    <row r="10" spans="1:17">
      <c r="A10" s="73" t="s">
        <v>97</v>
      </c>
      <c r="B10" s="78">
        <v>75510178.939999998</v>
      </c>
    </row>
    <row r="11" spans="1:17">
      <c r="A11" s="75" t="s">
        <v>98</v>
      </c>
      <c r="B11" s="77">
        <v>731287.89</v>
      </c>
    </row>
    <row r="12" spans="1:17">
      <c r="A12" s="174" t="s">
        <v>99</v>
      </c>
      <c r="B12" s="174"/>
    </row>
    <row r="13" spans="1:17">
      <c r="A13" s="73" t="s">
        <v>100</v>
      </c>
      <c r="B13" s="78">
        <v>1374108.36</v>
      </c>
    </row>
    <row r="14" spans="1:17">
      <c r="A14" s="73" t="s">
        <v>101</v>
      </c>
      <c r="B14" s="78">
        <v>14357.12</v>
      </c>
    </row>
    <row r="15" spans="1:17">
      <c r="A15" s="75" t="s">
        <v>102</v>
      </c>
      <c r="B15" s="77">
        <v>143950</v>
      </c>
    </row>
    <row r="16" spans="1:17">
      <c r="A16" s="75" t="s">
        <v>103</v>
      </c>
      <c r="B16" s="77">
        <v>1989585.6</v>
      </c>
    </row>
    <row r="17" spans="1:17">
      <c r="A17" s="73" t="s">
        <v>104</v>
      </c>
      <c r="B17" s="79">
        <v>91468578.489999995</v>
      </c>
    </row>
    <row r="18" spans="1:17">
      <c r="A18" s="174" t="s">
        <v>105</v>
      </c>
      <c r="B18" s="174"/>
    </row>
    <row r="19" spans="1:17">
      <c r="A19" s="174" t="s">
        <v>106</v>
      </c>
      <c r="B19" s="174"/>
    </row>
    <row r="20" spans="1:17">
      <c r="A20" s="73" t="s">
        <v>107</v>
      </c>
      <c r="B20" s="78">
        <v>24668160.07</v>
      </c>
    </row>
    <row r="21" spans="1:17">
      <c r="A21" s="73" t="s">
        <v>108</v>
      </c>
      <c r="B21" s="79">
        <v>24668160.07</v>
      </c>
    </row>
    <row r="22" spans="1:17">
      <c r="A22" s="75" t="s">
        <v>109</v>
      </c>
      <c r="B22" s="80">
        <f>B21+B17</f>
        <v>116136738.56</v>
      </c>
    </row>
    <row r="23" spans="1:17" s="39" customFormat="1" ht="15">
      <c r="A23" s="172" t="s">
        <v>110</v>
      </c>
      <c r="B23" s="172"/>
      <c r="E23" s="72"/>
      <c r="G23" s="72"/>
      <c r="I23" s="72"/>
      <c r="K23" s="72"/>
      <c r="M23" s="72"/>
      <c r="O23" s="72"/>
      <c r="Q23" s="72"/>
    </row>
    <row r="24" spans="1:17">
      <c r="A24" s="173" t="s">
        <v>111</v>
      </c>
      <c r="B24" s="173"/>
    </row>
    <row r="25" spans="1:17">
      <c r="A25" s="174" t="s">
        <v>112</v>
      </c>
      <c r="B25" s="174"/>
    </row>
    <row r="26" spans="1:17">
      <c r="A26" s="75" t="s">
        <v>113</v>
      </c>
      <c r="B26" s="77">
        <v>11065060.800000001</v>
      </c>
    </row>
    <row r="27" spans="1:17">
      <c r="A27" s="73" t="s">
        <v>114</v>
      </c>
      <c r="B27" s="78">
        <v>5355240.51</v>
      </c>
    </row>
    <row r="28" spans="1:17">
      <c r="A28" s="73" t="s">
        <v>115</v>
      </c>
      <c r="B28" s="78">
        <v>4262.1000000000058</v>
      </c>
    </row>
    <row r="29" spans="1:17">
      <c r="A29" s="75" t="s">
        <v>116</v>
      </c>
      <c r="B29" s="77">
        <v>3865902.24</v>
      </c>
    </row>
    <row r="30" spans="1:17">
      <c r="A30" s="75" t="s">
        <v>117</v>
      </c>
      <c r="B30" s="77">
        <v>860585.28</v>
      </c>
    </row>
    <row r="31" spans="1:17">
      <c r="A31" s="73" t="s">
        <v>118</v>
      </c>
      <c r="B31" s="79">
        <f>SUM(B26:B30)</f>
        <v>21151050.93</v>
      </c>
    </row>
    <row r="32" spans="1:17">
      <c r="A32" s="174" t="s">
        <v>119</v>
      </c>
      <c r="B32" s="174"/>
    </row>
    <row r="33" spans="1:17">
      <c r="A33" s="75" t="s">
        <v>120</v>
      </c>
      <c r="B33" s="77">
        <v>11727664.050000001</v>
      </c>
    </row>
    <row r="34" spans="1:17">
      <c r="A34" s="73" t="s">
        <v>117</v>
      </c>
      <c r="B34" s="78">
        <v>612118.75</v>
      </c>
    </row>
    <row r="35" spans="1:17">
      <c r="A35" s="73" t="s">
        <v>121</v>
      </c>
      <c r="B35" s="79">
        <f>SUM(B33:B34)</f>
        <v>12339782.800000001</v>
      </c>
    </row>
    <row r="36" spans="1:17">
      <c r="A36" s="75" t="s">
        <v>83</v>
      </c>
      <c r="B36" s="80">
        <v>33490833.73</v>
      </c>
    </row>
    <row r="37" spans="1:17" s="39" customFormat="1" ht="15">
      <c r="A37" s="172" t="s">
        <v>122</v>
      </c>
      <c r="B37" s="172"/>
      <c r="E37" s="72"/>
      <c r="G37" s="72"/>
      <c r="I37" s="72"/>
      <c r="K37" s="72"/>
      <c r="M37" s="72"/>
      <c r="O37" s="72"/>
      <c r="Q37" s="72"/>
    </row>
    <row r="38" spans="1:17">
      <c r="A38" s="73" t="s">
        <v>123</v>
      </c>
      <c r="B38" s="78">
        <v>9070331.6799999997</v>
      </c>
    </row>
    <row r="39" spans="1:17">
      <c r="A39" s="75" t="s">
        <v>124</v>
      </c>
      <c r="B39" s="77">
        <v>73575573.150000006</v>
      </c>
    </row>
    <row r="40" spans="1:17">
      <c r="A40" s="75" t="s">
        <v>72</v>
      </c>
      <c r="B40" s="81">
        <v>82645904.829999998</v>
      </c>
    </row>
    <row r="41" spans="1:17" s="171" customFormat="1" ht="30.6" customHeight="1">
      <c r="A41" s="171" t="s">
        <v>125</v>
      </c>
    </row>
    <row r="42" spans="1:17" s="169" customFormat="1" ht="20.100000000000001">
      <c r="A42" s="169" t="s">
        <v>242</v>
      </c>
    </row>
    <row r="43" spans="1:17" s="170" customFormat="1" ht="20.100000000000001">
      <c r="A43" s="170" t="s">
        <v>243</v>
      </c>
    </row>
  </sheetData>
  <mergeCells count="16">
    <mergeCell ref="A1:XFD1"/>
    <mergeCell ref="A2:XFD2"/>
    <mergeCell ref="A42:XFD42"/>
    <mergeCell ref="A43:XFD43"/>
    <mergeCell ref="A41:XFD41"/>
    <mergeCell ref="A23:B23"/>
    <mergeCell ref="A24:B24"/>
    <mergeCell ref="A25:B25"/>
    <mergeCell ref="A32:B32"/>
    <mergeCell ref="A37:B37"/>
    <mergeCell ref="A19:B19"/>
    <mergeCell ref="A4:B4"/>
    <mergeCell ref="A5:B5"/>
    <mergeCell ref="A6:B6"/>
    <mergeCell ref="A12:B12"/>
    <mergeCell ref="A18:B18"/>
  </mergeCells>
  <conditionalFormatting sqref="A1:XFD1048576">
    <cfRule type="containsBlanks" dxfId="9" priority="1">
      <formula>LEN(TRIM(A1))=0</formula>
    </cfRule>
  </conditionalFormatting>
  <hyperlinks>
    <hyperlink ref="A42" location="'Table of Contents'!A1" display="Return to TOC" xr:uid="{CC0EDAC4-5E5E-4515-8AC5-A860467AF5E0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CF88E-5550-4BF0-B3FC-1F0E9404F344}">
  <dimension ref="A1:Q38"/>
  <sheetViews>
    <sheetView zoomScaleNormal="100" workbookViewId="0">
      <selection sqref="A1:B1"/>
    </sheetView>
  </sheetViews>
  <sheetFormatPr defaultColWidth="0" defaultRowHeight="15.3" zeroHeight="1"/>
  <cols>
    <col min="1" max="1" width="50.140625" style="100" customWidth="1"/>
    <col min="2" max="2" width="17.47265625" style="101" customWidth="1"/>
    <col min="3" max="3" width="10.6171875" style="67" hidden="1" customWidth="1"/>
    <col min="4" max="17" width="0" style="67" hidden="1" customWidth="1"/>
    <col min="18" max="16384" width="9.234375" style="67" hidden="1"/>
  </cols>
  <sheetData>
    <row r="1" spans="1:17" ht="32.4" customHeight="1">
      <c r="A1" s="176" t="s">
        <v>248</v>
      </c>
      <c r="B1" s="176"/>
      <c r="C1" s="82"/>
    </row>
    <row r="2" spans="1:17" s="68" customFormat="1" ht="17.100000000000001" customHeight="1">
      <c r="A2" s="168" t="s">
        <v>126</v>
      </c>
      <c r="B2" s="168"/>
      <c r="C2" s="69"/>
      <c r="D2" s="69"/>
      <c r="E2" s="69"/>
    </row>
    <row r="3" spans="1:17" s="71" customFormat="1" ht="63.75" customHeight="1">
      <c r="A3" s="71" t="s">
        <v>247</v>
      </c>
      <c r="B3" s="129" t="s">
        <v>249</v>
      </c>
    </row>
    <row r="4" spans="1:17" s="39" customFormat="1" ht="15">
      <c r="A4" s="172" t="s">
        <v>127</v>
      </c>
      <c r="B4" s="172"/>
      <c r="E4" s="72"/>
      <c r="G4" s="72"/>
      <c r="I4" s="72"/>
      <c r="K4" s="72"/>
      <c r="M4" s="72"/>
      <c r="O4" s="72"/>
      <c r="Q4" s="72"/>
    </row>
    <row r="5" spans="1:17">
      <c r="A5" s="83" t="s">
        <v>128</v>
      </c>
      <c r="B5" s="84">
        <v>34797401.170000002</v>
      </c>
      <c r="C5" s="85"/>
    </row>
    <row r="6" spans="1:17">
      <c r="A6" s="86" t="s">
        <v>129</v>
      </c>
      <c r="B6" s="80">
        <v>34797401.170000002</v>
      </c>
      <c r="C6" s="85"/>
    </row>
    <row r="7" spans="1:17" s="39" customFormat="1" ht="15">
      <c r="A7" s="172" t="s">
        <v>130</v>
      </c>
      <c r="B7" s="172"/>
      <c r="E7" s="72"/>
      <c r="G7" s="72"/>
      <c r="I7" s="72"/>
      <c r="K7" s="72"/>
      <c r="M7" s="72"/>
      <c r="O7" s="72"/>
      <c r="Q7" s="72"/>
    </row>
    <row r="8" spans="1:17">
      <c r="A8" s="83" t="s">
        <v>131</v>
      </c>
      <c r="B8" s="89">
        <v>15101742.660000002</v>
      </c>
      <c r="C8" s="85"/>
    </row>
    <row r="9" spans="1:17">
      <c r="A9" s="83" t="s">
        <v>132</v>
      </c>
      <c r="B9" s="89">
        <v>3228642.14</v>
      </c>
      <c r="C9" s="85"/>
    </row>
    <row r="10" spans="1:17">
      <c r="A10" s="90" t="s">
        <v>133</v>
      </c>
      <c r="B10" s="88">
        <v>5845310.4500000002</v>
      </c>
      <c r="C10" s="85"/>
    </row>
    <row r="11" spans="1:17">
      <c r="A11" s="90" t="s">
        <v>134</v>
      </c>
      <c r="B11" s="88">
        <v>171807.89</v>
      </c>
      <c r="C11" s="85"/>
    </row>
    <row r="12" spans="1:17">
      <c r="A12" s="83" t="s">
        <v>135</v>
      </c>
      <c r="B12" s="89">
        <v>774611.61</v>
      </c>
      <c r="C12" s="85"/>
    </row>
    <row r="13" spans="1:17">
      <c r="A13" s="83" t="s">
        <v>136</v>
      </c>
      <c r="B13" s="89">
        <v>982340.37000000011</v>
      </c>
      <c r="C13" s="85"/>
    </row>
    <row r="14" spans="1:17">
      <c r="A14" s="90" t="s">
        <v>137</v>
      </c>
      <c r="B14" s="88">
        <v>1101135.1000000001</v>
      </c>
      <c r="C14" s="85"/>
    </row>
    <row r="15" spans="1:17">
      <c r="A15" s="90" t="s">
        <v>138</v>
      </c>
      <c r="B15" s="88">
        <v>10078.700000000001</v>
      </c>
      <c r="C15" s="85"/>
    </row>
    <row r="16" spans="1:17">
      <c r="A16" s="83" t="s">
        <v>139</v>
      </c>
      <c r="B16" s="89">
        <v>7003.65</v>
      </c>
      <c r="C16" s="85"/>
    </row>
    <row r="17" spans="1:17">
      <c r="A17" s="83" t="s">
        <v>140</v>
      </c>
      <c r="B17" s="89">
        <v>3962817.85</v>
      </c>
      <c r="C17" s="85"/>
    </row>
    <row r="18" spans="1:17">
      <c r="A18" s="90" t="s">
        <v>141</v>
      </c>
      <c r="B18" s="88">
        <v>602862.04</v>
      </c>
      <c r="C18" s="85"/>
    </row>
    <row r="19" spans="1:17">
      <c r="A19" s="87" t="s">
        <v>85</v>
      </c>
      <c r="B19" s="79">
        <v>31788352.460000001</v>
      </c>
      <c r="C19" s="85"/>
    </row>
    <row r="20" spans="1:17">
      <c r="A20" s="86" t="s">
        <v>142</v>
      </c>
      <c r="B20" s="91">
        <v>3009048.7100000009</v>
      </c>
      <c r="C20" s="85"/>
    </row>
    <row r="21" spans="1:17" s="39" customFormat="1" ht="15">
      <c r="A21" s="172" t="s">
        <v>143</v>
      </c>
      <c r="B21" s="172"/>
      <c r="E21" s="72"/>
      <c r="G21" s="72"/>
      <c r="I21" s="72"/>
      <c r="K21" s="72"/>
      <c r="M21" s="72"/>
      <c r="O21" s="72"/>
      <c r="Q21" s="72"/>
    </row>
    <row r="22" spans="1:17">
      <c r="A22" s="83" t="s">
        <v>144</v>
      </c>
      <c r="B22" s="89">
        <v>3569084.38</v>
      </c>
      <c r="C22" s="85"/>
    </row>
    <row r="23" spans="1:17">
      <c r="A23" s="83" t="s">
        <v>145</v>
      </c>
      <c r="B23" s="89">
        <v>-476.74</v>
      </c>
      <c r="C23" s="85"/>
    </row>
    <row r="24" spans="1:17">
      <c r="A24" s="90" t="s">
        <v>146</v>
      </c>
      <c r="B24" s="88">
        <v>-20150.21</v>
      </c>
      <c r="C24" s="85"/>
    </row>
    <row r="25" spans="1:17">
      <c r="A25" s="87" t="s">
        <v>147</v>
      </c>
      <c r="B25" s="79">
        <v>3548457.4299999997</v>
      </c>
      <c r="C25" s="85"/>
    </row>
    <row r="26" spans="1:17">
      <c r="A26" s="90" t="s">
        <v>250</v>
      </c>
      <c r="B26" s="92">
        <v>6557506.1400000006</v>
      </c>
      <c r="C26" s="85"/>
    </row>
    <row r="27" spans="1:17">
      <c r="A27" s="86" t="s">
        <v>71</v>
      </c>
      <c r="B27" s="91">
        <v>6557506.1400000006</v>
      </c>
      <c r="C27" s="85"/>
    </row>
    <row r="28" spans="1:17">
      <c r="A28" s="93" t="s">
        <v>148</v>
      </c>
      <c r="B28" s="78">
        <v>76547587.729999989</v>
      </c>
      <c r="C28" s="85"/>
    </row>
    <row r="29" spans="1:17">
      <c r="A29" s="93" t="s">
        <v>149</v>
      </c>
      <c r="B29" s="78">
        <v>-459189.04</v>
      </c>
      <c r="C29" s="85"/>
    </row>
    <row r="30" spans="1:17">
      <c r="A30" s="94" t="s">
        <v>150</v>
      </c>
      <c r="B30" s="80">
        <v>76088398.689999983</v>
      </c>
      <c r="C30" s="85"/>
    </row>
    <row r="31" spans="1:17">
      <c r="A31" s="95" t="s">
        <v>151</v>
      </c>
      <c r="B31" s="96">
        <v>82645904.829999983</v>
      </c>
      <c r="C31" s="85"/>
    </row>
    <row r="32" spans="1:17" s="175" customFormat="1">
      <c r="A32" s="175" t="s">
        <v>125</v>
      </c>
    </row>
    <row r="33" spans="1:3" s="169" customFormat="1" ht="20.100000000000001">
      <c r="A33" s="169" t="s">
        <v>242</v>
      </c>
    </row>
    <row r="34" spans="1:3" s="170" customFormat="1" ht="20.100000000000001">
      <c r="A34" s="170" t="s">
        <v>243</v>
      </c>
    </row>
    <row r="35" spans="1:3" ht="16.2" hidden="1">
      <c r="A35" s="90"/>
      <c r="B35" s="88"/>
      <c r="C35" s="97"/>
    </row>
    <row r="36" spans="1:3" ht="16.2" hidden="1">
      <c r="A36" s="90"/>
      <c r="B36" s="88"/>
      <c r="C36" s="97"/>
    </row>
    <row r="37" spans="1:3" ht="16.2" hidden="1">
      <c r="A37" s="90"/>
      <c r="B37" s="88"/>
      <c r="C37" s="97"/>
    </row>
    <row r="38" spans="1:3" hidden="1">
      <c r="A38" s="98"/>
      <c r="B38" s="99"/>
    </row>
  </sheetData>
  <mergeCells count="8">
    <mergeCell ref="A33:XFD33"/>
    <mergeCell ref="A34:XFD34"/>
    <mergeCell ref="A32:XFD32"/>
    <mergeCell ref="A4:B4"/>
    <mergeCell ref="A7:B7"/>
    <mergeCell ref="A21:B21"/>
    <mergeCell ref="A1:B1"/>
    <mergeCell ref="A2:B2"/>
  </mergeCells>
  <hyperlinks>
    <hyperlink ref="A33" location="'Table of Contents'!A1" display="Return to TOC" xr:uid="{D8A5008A-A6F7-4336-98CA-2A0BC3C2E9BB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0164D-41DF-45B0-ABE4-209C4A736D19}">
  <dimension ref="A1:Q40"/>
  <sheetViews>
    <sheetView zoomScaleNormal="100" workbookViewId="0">
      <selection sqref="A1:B1"/>
    </sheetView>
  </sheetViews>
  <sheetFormatPr defaultColWidth="0" defaultRowHeight="15.3" zeroHeight="1"/>
  <cols>
    <col min="1" max="1" width="56.85546875" style="74" customWidth="1"/>
    <col min="2" max="2" width="15.6171875" style="85" customWidth="1"/>
    <col min="3" max="3" width="9.234375" style="67" hidden="1" customWidth="1"/>
    <col min="4" max="4" width="10" style="67" hidden="1" customWidth="1"/>
    <col min="5" max="17" width="0" style="67" hidden="1" customWidth="1"/>
    <col min="18" max="16384" width="9.234375" style="67" hidden="1"/>
  </cols>
  <sheetData>
    <row r="1" spans="1:17" ht="32.1" customHeight="1">
      <c r="A1" s="167" t="s">
        <v>251</v>
      </c>
      <c r="B1" s="167"/>
    </row>
    <row r="2" spans="1:17" s="68" customFormat="1" ht="17.100000000000001" customHeight="1">
      <c r="A2" s="168" t="s">
        <v>126</v>
      </c>
      <c r="B2" s="168"/>
      <c r="C2" s="69"/>
      <c r="D2" s="69"/>
      <c r="E2" s="69"/>
    </row>
    <row r="3" spans="1:17" s="71" customFormat="1" ht="60.75" customHeight="1">
      <c r="A3" s="71" t="s">
        <v>247</v>
      </c>
      <c r="B3" s="129" t="s">
        <v>252</v>
      </c>
    </row>
    <row r="4" spans="1:17" s="103" customFormat="1" ht="15">
      <c r="A4" s="179" t="s">
        <v>152</v>
      </c>
      <c r="B4" s="179"/>
      <c r="E4" s="102"/>
      <c r="G4" s="102"/>
      <c r="I4" s="102"/>
      <c r="K4" s="102"/>
      <c r="M4" s="102"/>
      <c r="O4" s="102"/>
      <c r="Q4" s="102"/>
    </row>
    <row r="5" spans="1:17">
      <c r="A5" s="104" t="s">
        <v>153</v>
      </c>
      <c r="B5" s="84">
        <v>36548470.329999998</v>
      </c>
    </row>
    <row r="6" spans="1:17">
      <c r="A6" s="104" t="s">
        <v>154</v>
      </c>
      <c r="B6" s="89">
        <v>-18601242.330000002</v>
      </c>
    </row>
    <row r="7" spans="1:17">
      <c r="A7" s="74" t="s">
        <v>155</v>
      </c>
      <c r="B7" s="88">
        <v>-14480948.779999997</v>
      </c>
    </row>
    <row r="8" spans="1:17">
      <c r="A8" s="74" t="s">
        <v>156</v>
      </c>
      <c r="B8" s="79">
        <v>3466279.2199999988</v>
      </c>
    </row>
    <row r="9" spans="1:17" s="103" customFormat="1" ht="15.75" customHeight="1">
      <c r="A9" s="180" t="s">
        <v>157</v>
      </c>
      <c r="B9" s="180"/>
      <c r="E9" s="102"/>
      <c r="G9" s="102"/>
      <c r="I9" s="102"/>
      <c r="K9" s="102"/>
      <c r="M9" s="102"/>
      <c r="O9" s="102"/>
      <c r="Q9" s="102"/>
    </row>
    <row r="10" spans="1:17">
      <c r="A10" s="74" t="s">
        <v>158</v>
      </c>
      <c r="B10" s="88">
        <v>-6999999.9999999991</v>
      </c>
    </row>
    <row r="11" spans="1:17">
      <c r="A11" s="74" t="s">
        <v>159</v>
      </c>
      <c r="B11" s="88">
        <v>-4108600.8499999987</v>
      </c>
    </row>
    <row r="12" spans="1:17">
      <c r="A12" s="104" t="s">
        <v>160</v>
      </c>
      <c r="B12" s="80">
        <v>-11108600.849999998</v>
      </c>
    </row>
    <row r="13" spans="1:17" s="103" customFormat="1" ht="15.75" customHeight="1">
      <c r="A13" s="179" t="s">
        <v>161</v>
      </c>
      <c r="B13" s="179"/>
      <c r="E13" s="102"/>
      <c r="G13" s="102"/>
      <c r="I13" s="102"/>
      <c r="K13" s="102"/>
      <c r="M13" s="102"/>
      <c r="O13" s="102"/>
      <c r="Q13" s="102"/>
    </row>
    <row r="14" spans="1:17">
      <c r="A14" s="74" t="s">
        <v>162</v>
      </c>
      <c r="B14" s="88">
        <v>-114086.73999999999</v>
      </c>
    </row>
    <row r="15" spans="1:17">
      <c r="A15" s="104" t="s">
        <v>163</v>
      </c>
      <c r="B15" s="89">
        <v>3550761.82</v>
      </c>
    </row>
    <row r="16" spans="1:17">
      <c r="A16" s="104" t="s">
        <v>164</v>
      </c>
      <c r="B16" s="80">
        <v>3436675.08</v>
      </c>
    </row>
    <row r="17" spans="1:17">
      <c r="A17" s="74" t="s">
        <v>165</v>
      </c>
      <c r="B17" s="88">
        <v>-4205646.5499999989</v>
      </c>
    </row>
    <row r="18" spans="1:17">
      <c r="A18" s="104" t="s">
        <v>166</v>
      </c>
      <c r="B18" s="89">
        <v>91420936.069999993</v>
      </c>
    </row>
    <row r="19" spans="1:17">
      <c r="A19" s="74" t="s">
        <v>167</v>
      </c>
      <c r="B19" s="105">
        <v>87215289.519999996</v>
      </c>
    </row>
    <row r="20" spans="1:17" s="103" customFormat="1" ht="15.75" customHeight="1">
      <c r="A20" s="180" t="s">
        <v>168</v>
      </c>
      <c r="B20" s="180"/>
      <c r="E20" s="102"/>
      <c r="G20" s="102"/>
      <c r="I20" s="102"/>
      <c r="K20" s="102"/>
      <c r="M20" s="102"/>
      <c r="O20" s="102"/>
      <c r="Q20" s="102"/>
    </row>
    <row r="21" spans="1:17" s="103" customFormat="1" ht="15.75" customHeight="1">
      <c r="A21" s="179" t="s">
        <v>169</v>
      </c>
      <c r="B21" s="179"/>
      <c r="E21" s="102"/>
      <c r="G21" s="102"/>
      <c r="I21" s="102"/>
      <c r="K21" s="102"/>
      <c r="M21" s="102"/>
      <c r="O21" s="102"/>
      <c r="Q21" s="102"/>
    </row>
    <row r="22" spans="1:17">
      <c r="A22" s="104" t="s">
        <v>170</v>
      </c>
      <c r="B22" s="84">
        <v>3009048.7099999967</v>
      </c>
    </row>
    <row r="23" spans="1:17">
      <c r="A23" s="214" t="s">
        <v>171</v>
      </c>
      <c r="B23" s="89" t="s">
        <v>36</v>
      </c>
    </row>
    <row r="24" spans="1:17">
      <c r="A24" s="177" t="s">
        <v>253</v>
      </c>
      <c r="B24" s="177"/>
    </row>
    <row r="25" spans="1:17">
      <c r="A25" s="74" t="s">
        <v>172</v>
      </c>
      <c r="B25" s="88">
        <v>-476.74</v>
      </c>
    </row>
    <row r="26" spans="1:17">
      <c r="A26" s="104" t="s">
        <v>173</v>
      </c>
      <c r="B26" s="89">
        <v>3962817.85</v>
      </c>
    </row>
    <row r="27" spans="1:17">
      <c r="A27" s="178" t="s">
        <v>174</v>
      </c>
      <c r="B27" s="178"/>
    </row>
    <row r="28" spans="1:17">
      <c r="A28" s="74" t="s">
        <v>175</v>
      </c>
      <c r="B28" s="88">
        <v>1751069.1600000001</v>
      </c>
    </row>
    <row r="29" spans="1:17">
      <c r="A29" s="74" t="s">
        <v>176</v>
      </c>
      <c r="B29" s="88">
        <v>-332562.85000000009</v>
      </c>
    </row>
    <row r="30" spans="1:17">
      <c r="A30" s="104" t="s">
        <v>177</v>
      </c>
      <c r="B30" s="89">
        <v>-4923616.9099999992</v>
      </c>
    </row>
    <row r="31" spans="1:17">
      <c r="A31" s="74" t="s">
        <v>178</v>
      </c>
      <c r="B31" s="105">
        <v>3466279.2199999979</v>
      </c>
    </row>
    <row r="32" spans="1:17">
      <c r="A32" s="178" t="s">
        <v>179</v>
      </c>
      <c r="B32" s="178"/>
    </row>
    <row r="33" spans="1:2">
      <c r="A33" s="104" t="s">
        <v>180</v>
      </c>
      <c r="B33" s="84">
        <v>10052432.1</v>
      </c>
    </row>
    <row r="34" spans="1:2">
      <c r="A34" s="74" t="s">
        <v>181</v>
      </c>
      <c r="B34" s="88">
        <v>1305012.48</v>
      </c>
    </row>
    <row r="35" spans="1:2">
      <c r="A35" s="74" t="s">
        <v>182</v>
      </c>
      <c r="B35" s="88">
        <v>347666</v>
      </c>
    </row>
    <row r="36" spans="1:2">
      <c r="A36" s="104" t="s">
        <v>183</v>
      </c>
      <c r="B36" s="89">
        <v>75510178.939999998</v>
      </c>
    </row>
    <row r="37" spans="1:2">
      <c r="A37" s="104" t="s">
        <v>325</v>
      </c>
      <c r="B37" s="81">
        <v>87215289.519999996</v>
      </c>
    </row>
    <row r="38" spans="1:2" s="177" customFormat="1">
      <c r="A38" s="177" t="s">
        <v>125</v>
      </c>
    </row>
    <row r="39" spans="1:2" s="169" customFormat="1" ht="20.100000000000001">
      <c r="A39" s="169" t="s">
        <v>242</v>
      </c>
    </row>
    <row r="40" spans="1:2" s="170" customFormat="1" ht="20.100000000000001">
      <c r="A40" s="170" t="s">
        <v>243</v>
      </c>
    </row>
  </sheetData>
  <mergeCells count="13">
    <mergeCell ref="A39:XFD39"/>
    <mergeCell ref="A40:XFD40"/>
    <mergeCell ref="A1:B1"/>
    <mergeCell ref="A2:B2"/>
    <mergeCell ref="A38:XFD38"/>
    <mergeCell ref="A27:B27"/>
    <mergeCell ref="A32:B32"/>
    <mergeCell ref="A4:B4"/>
    <mergeCell ref="A9:B9"/>
    <mergeCell ref="A13:B13"/>
    <mergeCell ref="A20:B20"/>
    <mergeCell ref="A21:B21"/>
    <mergeCell ref="A24:B24"/>
  </mergeCells>
  <hyperlinks>
    <hyperlink ref="A39" location="'Table of Contents'!A1" display="Return to TOC" xr:uid="{0F7E8E40-49F1-440E-A09A-6471035B7101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B017-A086-4BB2-A578-7C96ECEFD37B}">
  <dimension ref="A1:N34"/>
  <sheetViews>
    <sheetView zoomScaleNormal="100" workbookViewId="0">
      <selection sqref="A1:XFD1"/>
    </sheetView>
  </sheetViews>
  <sheetFormatPr defaultColWidth="0" defaultRowHeight="15.3" zeroHeight="1"/>
  <cols>
    <col min="1" max="1" width="35.6171875" style="73" customWidth="1"/>
    <col min="2" max="2" width="18.76171875" style="73" customWidth="1"/>
    <col min="3" max="3" width="16.6171875" style="73" customWidth="1"/>
    <col min="4" max="4" width="10.234375" style="73" bestFit="1" customWidth="1"/>
    <col min="5" max="5" width="20.47265625" style="73" customWidth="1"/>
    <col min="6" max="14" width="0" style="67" hidden="1" customWidth="1"/>
    <col min="15" max="16384" width="9.234375" style="67" hidden="1"/>
  </cols>
  <sheetData>
    <row r="1" spans="1:14" s="167" customFormat="1">
      <c r="A1" s="167" t="s">
        <v>237</v>
      </c>
    </row>
    <row r="2" spans="1:14" s="168" customFormat="1" ht="17.100000000000001" customHeight="1">
      <c r="A2" s="168" t="s">
        <v>76</v>
      </c>
    </row>
    <row r="3" spans="1:14" s="71" customFormat="1" ht="46.5" customHeight="1">
      <c r="A3" s="71" t="s">
        <v>241</v>
      </c>
      <c r="B3" s="129" t="s">
        <v>238</v>
      </c>
      <c r="C3" s="129" t="s">
        <v>239</v>
      </c>
      <c r="D3" s="129" t="s">
        <v>240</v>
      </c>
      <c r="E3" s="129" t="s">
        <v>184</v>
      </c>
    </row>
    <row r="4" spans="1:14" s="103" customFormat="1" ht="15">
      <c r="A4" s="179" t="s">
        <v>91</v>
      </c>
      <c r="B4" s="179"/>
      <c r="C4" s="179"/>
      <c r="D4" s="179"/>
      <c r="E4" s="179"/>
      <c r="H4" s="106"/>
      <c r="J4" s="106"/>
      <c r="L4" s="106"/>
      <c r="N4" s="106"/>
    </row>
    <row r="5" spans="1:14" s="85" customFormat="1">
      <c r="A5" s="175" t="s">
        <v>185</v>
      </c>
      <c r="B5" s="175"/>
      <c r="C5" s="175"/>
      <c r="D5" s="175"/>
      <c r="E5" s="175"/>
    </row>
    <row r="6" spans="1:14" s="85" customFormat="1">
      <c r="A6" s="108" t="s">
        <v>186</v>
      </c>
      <c r="B6" s="84">
        <v>788.16</v>
      </c>
      <c r="C6" s="84">
        <v>4538765.5199999996</v>
      </c>
      <c r="D6" s="84">
        <v>6550.47</v>
      </c>
      <c r="E6" s="84">
        <v>4546104.1499999994</v>
      </c>
    </row>
    <row r="7" spans="1:14" s="85" customFormat="1">
      <c r="A7" s="108" t="s">
        <v>187</v>
      </c>
      <c r="B7" s="109">
        <v>0</v>
      </c>
      <c r="C7" s="89">
        <v>552843051.71000004</v>
      </c>
      <c r="D7" s="109">
        <v>0</v>
      </c>
      <c r="E7" s="89">
        <v>552843051.71000004</v>
      </c>
    </row>
    <row r="8" spans="1:14">
      <c r="A8" s="175" t="s">
        <v>188</v>
      </c>
      <c r="B8" s="175"/>
      <c r="C8" s="175"/>
      <c r="D8" s="175"/>
      <c r="E8" s="175"/>
    </row>
    <row r="9" spans="1:14">
      <c r="A9" s="107" t="s">
        <v>189</v>
      </c>
      <c r="B9" s="88">
        <v>19961419242.860016</v>
      </c>
      <c r="C9" s="110">
        <v>0</v>
      </c>
      <c r="D9" s="110">
        <v>0</v>
      </c>
      <c r="E9" s="88">
        <v>19961419242.860016</v>
      </c>
    </row>
    <row r="10" spans="1:14">
      <c r="A10" s="108" t="s">
        <v>190</v>
      </c>
      <c r="B10" s="89">
        <v>11036798672.23</v>
      </c>
      <c r="C10" s="109">
        <v>0</v>
      </c>
      <c r="D10" s="109">
        <v>0</v>
      </c>
      <c r="E10" s="89">
        <v>11036798672.23</v>
      </c>
    </row>
    <row r="11" spans="1:14">
      <c r="A11" s="108" t="s">
        <v>191</v>
      </c>
      <c r="B11" s="89">
        <v>17484161916.830002</v>
      </c>
      <c r="C11" s="109">
        <v>0</v>
      </c>
      <c r="D11" s="109">
        <v>0</v>
      </c>
      <c r="E11" s="89">
        <v>17484161916.830002</v>
      </c>
    </row>
    <row r="12" spans="1:14">
      <c r="A12" s="107" t="s">
        <v>192</v>
      </c>
      <c r="B12" s="88">
        <v>1017085200</v>
      </c>
      <c r="C12" s="110">
        <v>0</v>
      </c>
      <c r="D12" s="110">
        <v>0</v>
      </c>
      <c r="E12" s="88">
        <v>1017085200</v>
      </c>
    </row>
    <row r="13" spans="1:14">
      <c r="A13" s="107" t="s">
        <v>193</v>
      </c>
      <c r="B13" s="88">
        <v>99284601.409999996</v>
      </c>
      <c r="C13" s="110">
        <v>0</v>
      </c>
      <c r="D13" s="110">
        <v>0</v>
      </c>
      <c r="E13" s="88">
        <v>99284601.409999996</v>
      </c>
    </row>
    <row r="14" spans="1:14">
      <c r="A14" s="108" t="s">
        <v>109</v>
      </c>
      <c r="B14" s="80">
        <v>49598750421.490021</v>
      </c>
      <c r="C14" s="80">
        <v>557381817.23000002</v>
      </c>
      <c r="D14" s="80">
        <v>6550.47</v>
      </c>
      <c r="E14" s="80">
        <v>50156138789.190025</v>
      </c>
    </row>
    <row r="15" spans="1:14" s="103" customFormat="1" ht="15">
      <c r="A15" s="179" t="s">
        <v>110</v>
      </c>
      <c r="B15" s="179"/>
      <c r="C15" s="179"/>
      <c r="D15" s="179"/>
      <c r="E15" s="179"/>
      <c r="H15" s="106"/>
      <c r="J15" s="106"/>
      <c r="L15" s="106"/>
      <c r="N15" s="106"/>
    </row>
    <row r="16" spans="1:14">
      <c r="A16" s="175" t="s">
        <v>194</v>
      </c>
      <c r="B16" s="175"/>
      <c r="C16" s="175"/>
      <c r="D16" s="175"/>
      <c r="E16" s="175"/>
    </row>
    <row r="17" spans="1:14">
      <c r="A17" s="108" t="s">
        <v>195</v>
      </c>
      <c r="B17" s="109">
        <v>0</v>
      </c>
      <c r="C17" s="89">
        <v>4538765.5199999996</v>
      </c>
      <c r="D17" s="109">
        <v>0</v>
      </c>
      <c r="E17" s="89">
        <v>4538765.5199999996</v>
      </c>
    </row>
    <row r="18" spans="1:14">
      <c r="A18" s="108" t="s">
        <v>196</v>
      </c>
      <c r="B18" s="89">
        <v>943733789.90999997</v>
      </c>
      <c r="C18" s="109">
        <v>0</v>
      </c>
      <c r="D18" s="109">
        <v>0</v>
      </c>
      <c r="E18" s="89">
        <v>943733789.90999997</v>
      </c>
    </row>
    <row r="19" spans="1:14">
      <c r="A19" s="107" t="s">
        <v>197</v>
      </c>
      <c r="B19" s="88">
        <v>283811.26</v>
      </c>
      <c r="C19" s="110">
        <v>0</v>
      </c>
      <c r="D19" s="110">
        <v>0</v>
      </c>
      <c r="E19" s="88">
        <v>283811.26</v>
      </c>
    </row>
    <row r="20" spans="1:14">
      <c r="A20" s="107" t="s">
        <v>83</v>
      </c>
      <c r="B20" s="79">
        <v>944017601.16999996</v>
      </c>
      <c r="C20" s="79">
        <v>4538765.5199999996</v>
      </c>
      <c r="D20" s="79">
        <v>0</v>
      </c>
      <c r="E20" s="79">
        <v>948556366.68999994</v>
      </c>
    </row>
    <row r="21" spans="1:14" s="103" customFormat="1" ht="15">
      <c r="A21" s="180" t="s">
        <v>122</v>
      </c>
      <c r="B21" s="180"/>
      <c r="C21" s="180"/>
      <c r="D21" s="180"/>
      <c r="E21" s="180"/>
      <c r="H21" s="106"/>
      <c r="J21" s="106"/>
      <c r="L21" s="106"/>
      <c r="N21" s="106"/>
    </row>
    <row r="22" spans="1:14">
      <c r="A22" s="175" t="s">
        <v>198</v>
      </c>
      <c r="B22" s="175"/>
      <c r="C22" s="175"/>
      <c r="D22" s="175"/>
      <c r="E22" s="175"/>
    </row>
    <row r="23" spans="1:14">
      <c r="A23" s="107" t="s">
        <v>199</v>
      </c>
      <c r="B23" s="88">
        <v>48654732820.320023</v>
      </c>
      <c r="C23" s="110">
        <v>0</v>
      </c>
      <c r="D23" s="88">
        <v>6550.47</v>
      </c>
      <c r="E23" s="88">
        <v>48654739370.790024</v>
      </c>
    </row>
    <row r="24" spans="1:14">
      <c r="A24" s="181" t="s">
        <v>200</v>
      </c>
      <c r="B24" s="181"/>
      <c r="C24" s="181"/>
      <c r="D24" s="181"/>
      <c r="E24" s="181"/>
    </row>
    <row r="25" spans="1:14">
      <c r="A25" s="108" t="s">
        <v>201</v>
      </c>
      <c r="B25" s="109">
        <v>0</v>
      </c>
      <c r="C25" s="89">
        <v>552843051.71000004</v>
      </c>
      <c r="D25" s="109">
        <v>0</v>
      </c>
      <c r="E25" s="89">
        <v>552843051.71000004</v>
      </c>
    </row>
    <row r="26" spans="1:14">
      <c r="A26" s="107" t="s">
        <v>72</v>
      </c>
      <c r="B26" s="105">
        <v>48654732820.320023</v>
      </c>
      <c r="C26" s="105">
        <v>552843051.71000004</v>
      </c>
      <c r="D26" s="105">
        <v>6550.47</v>
      </c>
      <c r="E26" s="105">
        <v>49207582422.5</v>
      </c>
    </row>
    <row r="27" spans="1:14" s="175" customFormat="1">
      <c r="A27" s="175" t="s">
        <v>125</v>
      </c>
    </row>
    <row r="28" spans="1:14" s="169" customFormat="1" ht="20.100000000000001">
      <c r="A28" s="169" t="s">
        <v>242</v>
      </c>
    </row>
    <row r="29" spans="1:14" s="170" customFormat="1" ht="20.100000000000001">
      <c r="A29" s="170" t="s">
        <v>243</v>
      </c>
    </row>
    <row r="30" spans="1:14" hidden="1">
      <c r="A30" s="107"/>
      <c r="B30" s="88"/>
      <c r="C30" s="88"/>
      <c r="D30" s="88"/>
      <c r="E30" s="88"/>
      <c r="F30" s="85"/>
    </row>
    <row r="31" spans="1:14" hidden="1">
      <c r="F31" s="85"/>
    </row>
    <row r="32" spans="1:14" hidden="1">
      <c r="F32" s="85"/>
    </row>
    <row r="33" spans="6:6" hidden="1">
      <c r="F33" s="85"/>
    </row>
    <row r="34" spans="6:6" hidden="1">
      <c r="F34" s="85"/>
    </row>
  </sheetData>
  <mergeCells count="13">
    <mergeCell ref="A1:XFD1"/>
    <mergeCell ref="A2:XFD2"/>
    <mergeCell ref="A28:XFD28"/>
    <mergeCell ref="A29:XFD29"/>
    <mergeCell ref="A27:XFD27"/>
    <mergeCell ref="A22:E22"/>
    <mergeCell ref="A24:E24"/>
    <mergeCell ref="A4:E4"/>
    <mergeCell ref="A5:E5"/>
    <mergeCell ref="A8:E8"/>
    <mergeCell ref="A15:E15"/>
    <mergeCell ref="A16:E16"/>
    <mergeCell ref="A21:E21"/>
  </mergeCells>
  <hyperlinks>
    <hyperlink ref="A28" location="'Table of Contents'!A1" display="Return to TOC" xr:uid="{E5A416CA-1C44-4281-9BFD-B04CD3318879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D4B5-0E7B-4A7A-9F43-579703740AF7}">
  <dimension ref="A1:N29"/>
  <sheetViews>
    <sheetView zoomScaleNormal="100" workbookViewId="0">
      <selection sqref="A1:XFD1"/>
    </sheetView>
  </sheetViews>
  <sheetFormatPr defaultColWidth="0" defaultRowHeight="15.3" zeroHeight="1"/>
  <cols>
    <col min="1" max="1" width="38.76171875" style="73" customWidth="1"/>
    <col min="2" max="2" width="19.140625" style="73" customWidth="1"/>
    <col min="3" max="3" width="15" style="73" customWidth="1"/>
    <col min="4" max="4" width="15.140625" style="73" customWidth="1"/>
    <col min="5" max="5" width="19.234375" style="73" customWidth="1"/>
    <col min="6" max="14" width="0" style="85" hidden="1" customWidth="1"/>
    <col min="15" max="16384" width="9.234375" style="85" hidden="1"/>
  </cols>
  <sheetData>
    <row r="1" spans="1:14" s="182" customFormat="1">
      <c r="A1" s="182" t="s">
        <v>254</v>
      </c>
    </row>
    <row r="2" spans="1:14" s="168" customFormat="1" ht="17.100000000000001" customHeight="1">
      <c r="A2" s="168" t="s">
        <v>126</v>
      </c>
    </row>
    <row r="3" spans="1:14" s="71" customFormat="1" ht="65.25" customHeight="1">
      <c r="A3" s="71" t="s">
        <v>258</v>
      </c>
      <c r="B3" s="129" t="s">
        <v>255</v>
      </c>
      <c r="C3" s="129" t="s">
        <v>256</v>
      </c>
      <c r="D3" s="129" t="s">
        <v>257</v>
      </c>
      <c r="E3" s="131" t="s">
        <v>184</v>
      </c>
    </row>
    <row r="4" spans="1:14" s="39" customFormat="1" ht="16" customHeight="1">
      <c r="A4" s="172" t="s">
        <v>202</v>
      </c>
      <c r="B4" s="172"/>
      <c r="C4" s="172"/>
      <c r="D4" s="172"/>
      <c r="E4" s="172"/>
      <c r="H4" s="72"/>
      <c r="J4" s="72"/>
      <c r="L4" s="72"/>
      <c r="N4" s="72"/>
    </row>
    <row r="5" spans="1:14">
      <c r="A5" s="175" t="s">
        <v>203</v>
      </c>
      <c r="B5" s="175"/>
      <c r="C5" s="175"/>
      <c r="D5" s="175"/>
      <c r="E5" s="175"/>
    </row>
    <row r="6" spans="1:14">
      <c r="A6" s="175" t="s">
        <v>204</v>
      </c>
      <c r="B6" s="175"/>
      <c r="C6" s="175"/>
      <c r="D6" s="175"/>
      <c r="E6" s="175"/>
    </row>
    <row r="7" spans="1:14">
      <c r="A7" s="108" t="s">
        <v>205</v>
      </c>
      <c r="B7" s="109">
        <v>0</v>
      </c>
      <c r="C7" s="109">
        <v>0</v>
      </c>
      <c r="D7" s="84">
        <v>732548.7</v>
      </c>
      <c r="E7" s="84">
        <v>732548.7</v>
      </c>
    </row>
    <row r="8" spans="1:14">
      <c r="A8" s="108" t="s">
        <v>206</v>
      </c>
      <c r="B8" s="89">
        <v>2259286898.3899999</v>
      </c>
      <c r="C8" s="89">
        <v>21920532.25</v>
      </c>
      <c r="D8" s="89">
        <v>134884.10999999999</v>
      </c>
      <c r="E8" s="89">
        <v>2281342314.75</v>
      </c>
    </row>
    <row r="9" spans="1:14">
      <c r="A9" s="175" t="s">
        <v>207</v>
      </c>
      <c r="B9" s="175"/>
      <c r="C9" s="175"/>
      <c r="D9" s="175"/>
      <c r="E9" s="175"/>
    </row>
    <row r="10" spans="1:14">
      <c r="A10" s="107" t="s">
        <v>208</v>
      </c>
      <c r="B10" s="88">
        <v>-22830075.57</v>
      </c>
      <c r="C10" s="110">
        <v>0</v>
      </c>
      <c r="D10" s="110">
        <v>0</v>
      </c>
      <c r="E10" s="88">
        <v>-22830075.57</v>
      </c>
    </row>
    <row r="11" spans="1:14">
      <c r="A11" s="108" t="s">
        <v>209</v>
      </c>
      <c r="B11" s="80">
        <v>2236456822.8199997</v>
      </c>
      <c r="C11" s="80">
        <v>21920532.25</v>
      </c>
      <c r="D11" s="80">
        <v>867432.80999999994</v>
      </c>
      <c r="E11" s="80">
        <v>2259244787.8799996</v>
      </c>
    </row>
    <row r="12" spans="1:14">
      <c r="A12" s="175" t="s">
        <v>210</v>
      </c>
      <c r="B12" s="175"/>
      <c r="C12" s="175"/>
      <c r="D12" s="175"/>
      <c r="E12" s="175"/>
    </row>
    <row r="13" spans="1:14">
      <c r="A13" s="107" t="s">
        <v>211</v>
      </c>
      <c r="B13" s="110">
        <v>0</v>
      </c>
      <c r="C13" s="88">
        <v>193188582.03999999</v>
      </c>
      <c r="D13" s="110">
        <v>0</v>
      </c>
      <c r="E13" s="88">
        <v>193188582.03999999</v>
      </c>
    </row>
    <row r="14" spans="1:14">
      <c r="A14" s="108" t="s">
        <v>212</v>
      </c>
      <c r="B14" s="109">
        <v>0</v>
      </c>
      <c r="C14" s="109">
        <v>0</v>
      </c>
      <c r="D14" s="89">
        <v>0.03</v>
      </c>
      <c r="E14" s="89">
        <v>0.03</v>
      </c>
    </row>
    <row r="15" spans="1:14">
      <c r="A15" s="108" t="s">
        <v>213</v>
      </c>
      <c r="B15" s="109">
        <v>0</v>
      </c>
      <c r="C15" s="89">
        <v>162632574.97</v>
      </c>
      <c r="D15" s="109">
        <v>0</v>
      </c>
      <c r="E15" s="89">
        <v>162632574.97</v>
      </c>
    </row>
    <row r="16" spans="1:14">
      <c r="A16" s="107" t="s">
        <v>214</v>
      </c>
      <c r="B16" s="79">
        <v>0</v>
      </c>
      <c r="C16" s="79">
        <v>355821157.00999999</v>
      </c>
      <c r="D16" s="79">
        <v>0.03</v>
      </c>
      <c r="E16" s="79">
        <v>355821157.03999996</v>
      </c>
    </row>
    <row r="17" spans="1:14">
      <c r="A17" s="108" t="s">
        <v>215</v>
      </c>
      <c r="B17" s="91">
        <v>2236456822.8199997</v>
      </c>
      <c r="C17" s="91">
        <v>377741689.25999999</v>
      </c>
      <c r="D17" s="91">
        <v>867432.84</v>
      </c>
      <c r="E17" s="91">
        <v>2615065944.9200001</v>
      </c>
    </row>
    <row r="18" spans="1:14" s="39" customFormat="1" ht="16" customHeight="1">
      <c r="A18" s="172" t="s">
        <v>216</v>
      </c>
      <c r="B18" s="172"/>
      <c r="C18" s="172"/>
      <c r="D18" s="172"/>
      <c r="E18" s="172"/>
      <c r="H18" s="72"/>
      <c r="J18" s="72"/>
      <c r="L18" s="72"/>
      <c r="N18" s="72"/>
    </row>
    <row r="19" spans="1:14">
      <c r="A19" s="107" t="s">
        <v>217</v>
      </c>
      <c r="B19" s="110">
        <v>0</v>
      </c>
      <c r="C19" s="88">
        <v>59199624.25</v>
      </c>
      <c r="D19" s="110">
        <v>0</v>
      </c>
      <c r="E19" s="88">
        <v>59199624.25</v>
      </c>
    </row>
    <row r="20" spans="1:14">
      <c r="A20" s="108" t="s">
        <v>218</v>
      </c>
      <c r="B20" s="109">
        <v>0</v>
      </c>
      <c r="C20" s="109">
        <v>0</v>
      </c>
      <c r="D20" s="89">
        <v>229015847.90000001</v>
      </c>
      <c r="E20" s="89">
        <v>229015847.90000001</v>
      </c>
    </row>
    <row r="21" spans="1:14">
      <c r="A21" s="108" t="s">
        <v>219</v>
      </c>
      <c r="B21" s="109">
        <v>0</v>
      </c>
      <c r="C21" s="89">
        <v>162632574.97</v>
      </c>
      <c r="D21" s="109">
        <v>0</v>
      </c>
      <c r="E21" s="89">
        <v>162632574.97</v>
      </c>
    </row>
    <row r="22" spans="1:14">
      <c r="A22" s="107" t="s">
        <v>220</v>
      </c>
      <c r="B22" s="79">
        <v>0</v>
      </c>
      <c r="C22" s="79">
        <v>221832199.22</v>
      </c>
      <c r="D22" s="79">
        <v>229015847.90000001</v>
      </c>
      <c r="E22" s="79">
        <v>450848047.12</v>
      </c>
    </row>
    <row r="23" spans="1:14">
      <c r="A23" s="108" t="s">
        <v>221</v>
      </c>
      <c r="B23" s="91">
        <v>1845087699.7100019</v>
      </c>
      <c r="C23" s="91">
        <v>0</v>
      </c>
      <c r="D23" s="91">
        <v>0</v>
      </c>
      <c r="E23" s="91">
        <v>1845087699.7100019</v>
      </c>
    </row>
    <row r="24" spans="1:14">
      <c r="A24" s="107" t="s">
        <v>222</v>
      </c>
      <c r="B24" s="88">
        <v>4081544522.5300016</v>
      </c>
      <c r="C24" s="88">
        <v>155909490.03999999</v>
      </c>
      <c r="D24" s="88">
        <v>-228148415.06</v>
      </c>
      <c r="E24" s="88">
        <v>4009305597.5100017</v>
      </c>
    </row>
    <row r="25" spans="1:14">
      <c r="A25" s="108" t="s">
        <v>148</v>
      </c>
      <c r="B25" s="80">
        <v>44573188297.790001</v>
      </c>
      <c r="C25" s="80">
        <v>396933561.66999996</v>
      </c>
      <c r="D25" s="80">
        <v>228154965.52999997</v>
      </c>
      <c r="E25" s="80">
        <v>45198276824.989998</v>
      </c>
    </row>
    <row r="26" spans="1:14">
      <c r="A26" s="73" t="s">
        <v>223</v>
      </c>
      <c r="B26" s="105">
        <v>48654732820.32</v>
      </c>
      <c r="C26" s="105">
        <v>552843051.70999992</v>
      </c>
      <c r="D26" s="105">
        <v>6550.4699999690056</v>
      </c>
      <c r="E26" s="105">
        <v>49207582422.5</v>
      </c>
    </row>
    <row r="27" spans="1:14" s="175" customFormat="1">
      <c r="A27" s="175" t="s">
        <v>125</v>
      </c>
    </row>
    <row r="28" spans="1:14" s="169" customFormat="1" ht="20.100000000000001">
      <c r="A28" s="169" t="s">
        <v>242</v>
      </c>
    </row>
    <row r="29" spans="1:14" s="170" customFormat="1" ht="20.100000000000001">
      <c r="A29" s="170" t="s">
        <v>243</v>
      </c>
    </row>
  </sheetData>
  <mergeCells count="11">
    <mergeCell ref="A1:XFD1"/>
    <mergeCell ref="A2:XFD2"/>
    <mergeCell ref="A27:XFD27"/>
    <mergeCell ref="A28:XFD28"/>
    <mergeCell ref="A29:XFD29"/>
    <mergeCell ref="A18:E18"/>
    <mergeCell ref="A4:E4"/>
    <mergeCell ref="A5:E5"/>
    <mergeCell ref="A6:E6"/>
    <mergeCell ref="A9:E9"/>
    <mergeCell ref="A12:E12"/>
  </mergeCells>
  <hyperlinks>
    <hyperlink ref="A28" location="'Table of Contents'!A1" display="Return to TOC" xr:uid="{36717F37-B7BD-43DF-8B5E-625D4657C645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0D749-DE80-4877-84D9-CEE082E6E6F2}">
  <dimension ref="A1:E41"/>
  <sheetViews>
    <sheetView zoomScaleNormal="100" workbookViewId="0">
      <selection sqref="A1:D1"/>
    </sheetView>
  </sheetViews>
  <sheetFormatPr defaultColWidth="0" defaultRowHeight="15.3" zeroHeight="1"/>
  <cols>
    <col min="1" max="1" width="57.76171875" style="1" customWidth="1"/>
    <col min="2" max="2" width="14" style="1" bestFit="1" customWidth="1"/>
    <col min="3" max="3" width="14.37890625" style="1" bestFit="1" customWidth="1"/>
    <col min="4" max="4" width="14.6171875" style="1" bestFit="1" customWidth="1"/>
    <col min="5" max="5" width="1.47265625" style="1" hidden="1" customWidth="1"/>
    <col min="6" max="16384" width="8.76171875" style="1" hidden="1"/>
  </cols>
  <sheetData>
    <row r="1" spans="1:4" s="15" customFormat="1" ht="17.7">
      <c r="A1" s="183" t="s">
        <v>259</v>
      </c>
      <c r="B1" s="183"/>
      <c r="C1" s="183"/>
      <c r="D1" s="183"/>
    </row>
    <row r="2" spans="1:4" s="35" customFormat="1" ht="60">
      <c r="A2" s="49" t="s">
        <v>309</v>
      </c>
      <c r="B2" s="132" t="s">
        <v>310</v>
      </c>
      <c r="C2" s="132" t="s">
        <v>311</v>
      </c>
      <c r="D2" s="132" t="s">
        <v>312</v>
      </c>
    </row>
    <row r="3" spans="1:4">
      <c r="A3" s="185" t="s">
        <v>77</v>
      </c>
      <c r="B3" s="185"/>
      <c r="C3" s="185"/>
      <c r="D3" s="185"/>
    </row>
    <row r="4" spans="1:4">
      <c r="A4" s="1" t="s">
        <v>78</v>
      </c>
      <c r="B4" s="62">
        <v>0</v>
      </c>
      <c r="C4" s="3">
        <v>7000000</v>
      </c>
      <c r="D4" s="3">
        <v>7000000</v>
      </c>
    </row>
    <row r="5" spans="1:4">
      <c r="A5" s="10" t="s">
        <v>79</v>
      </c>
      <c r="B5" s="12">
        <v>0</v>
      </c>
      <c r="C5" s="12">
        <v>7000000</v>
      </c>
      <c r="D5" s="12">
        <v>7000000</v>
      </c>
    </row>
    <row r="6" spans="1:4">
      <c r="A6" s="184" t="s">
        <v>5</v>
      </c>
      <c r="B6" s="184"/>
      <c r="C6" s="184"/>
      <c r="D6" s="184"/>
    </row>
    <row r="7" spans="1:4">
      <c r="A7" s="1" t="s">
        <v>6</v>
      </c>
      <c r="B7" s="8">
        <v>2316716.92</v>
      </c>
      <c r="C7" s="62">
        <v>0</v>
      </c>
      <c r="D7" s="8">
        <v>2316716.92</v>
      </c>
    </row>
    <row r="8" spans="1:4">
      <c r="A8" s="1" t="s">
        <v>7</v>
      </c>
      <c r="B8" s="8">
        <v>1662429.6700000004</v>
      </c>
      <c r="C8" s="62">
        <v>0</v>
      </c>
      <c r="D8" s="8">
        <v>1662429.6700000004</v>
      </c>
    </row>
    <row r="9" spans="1:4">
      <c r="A9" s="10" t="s">
        <v>3</v>
      </c>
      <c r="B9" s="12">
        <v>3979146.5900000003</v>
      </c>
      <c r="C9" s="12">
        <v>0</v>
      </c>
      <c r="D9" s="12">
        <v>3979146.5900000003</v>
      </c>
    </row>
    <row r="10" spans="1:4">
      <c r="A10" s="184" t="s">
        <v>8</v>
      </c>
      <c r="B10" s="184"/>
      <c r="C10" s="184"/>
      <c r="D10" s="184"/>
    </row>
    <row r="11" spans="1:4">
      <c r="A11" s="1" t="s">
        <v>6</v>
      </c>
      <c r="B11" s="8">
        <v>-1161203.3799999999</v>
      </c>
      <c r="C11" s="8">
        <v>-133680</v>
      </c>
      <c r="D11" s="8">
        <v>-1294883.3799999999</v>
      </c>
    </row>
    <row r="12" spans="1:4">
      <c r="A12" s="1" t="s">
        <v>7</v>
      </c>
      <c r="B12" s="8">
        <v>-1429437.8800000004</v>
      </c>
      <c r="C12" s="8">
        <v>-92318.47</v>
      </c>
      <c r="D12" s="8">
        <v>-1521756.3500000003</v>
      </c>
    </row>
    <row r="13" spans="1:4">
      <c r="A13" s="1" t="s">
        <v>1</v>
      </c>
      <c r="B13" s="12">
        <v>-2590641.2600000002</v>
      </c>
      <c r="C13" s="12">
        <v>-225998.47</v>
      </c>
      <c r="D13" s="12">
        <v>-2816639.7300000004</v>
      </c>
    </row>
    <row r="14" spans="1:4">
      <c r="A14" s="1" t="s">
        <v>2</v>
      </c>
      <c r="B14" s="12">
        <v>1388505.33</v>
      </c>
      <c r="C14" s="12">
        <v>-225998.47</v>
      </c>
      <c r="D14" s="12">
        <v>1162506.8599999999</v>
      </c>
    </row>
    <row r="15" spans="1:4">
      <c r="A15" s="184" t="s">
        <v>57</v>
      </c>
      <c r="B15" s="184"/>
      <c r="C15" s="184"/>
      <c r="D15" s="184"/>
    </row>
    <row r="16" spans="1:4">
      <c r="A16" s="1" t="s">
        <v>30</v>
      </c>
      <c r="B16" s="8">
        <v>2910356.42</v>
      </c>
      <c r="C16" s="62">
        <v>0</v>
      </c>
      <c r="D16" s="8">
        <v>2910356.42</v>
      </c>
    </row>
    <row r="17" spans="1:4">
      <c r="A17" s="1" t="s">
        <v>58</v>
      </c>
      <c r="B17" s="12">
        <v>2910356.42</v>
      </c>
      <c r="C17" s="12">
        <v>0</v>
      </c>
      <c r="D17" s="12">
        <v>2910356.42</v>
      </c>
    </row>
    <row r="18" spans="1:4">
      <c r="A18" s="184" t="s">
        <v>32</v>
      </c>
      <c r="B18" s="184"/>
      <c r="C18" s="184"/>
      <c r="D18" s="184"/>
    </row>
    <row r="19" spans="1:4">
      <c r="A19" s="1" t="s">
        <v>30</v>
      </c>
      <c r="B19" s="8">
        <v>-2910356.42</v>
      </c>
      <c r="C19" s="62">
        <v>0</v>
      </c>
      <c r="D19" s="8">
        <v>-2910356.42</v>
      </c>
    </row>
    <row r="20" spans="1:4">
      <c r="A20" s="1" t="s">
        <v>31</v>
      </c>
      <c r="B20" s="12">
        <v>-2910356.42</v>
      </c>
      <c r="C20" s="12">
        <v>0</v>
      </c>
      <c r="D20" s="12">
        <v>-2910356.42</v>
      </c>
    </row>
    <row r="21" spans="1:4">
      <c r="A21" s="1" t="s">
        <v>59</v>
      </c>
      <c r="B21" s="12">
        <v>0</v>
      </c>
      <c r="C21" s="12">
        <v>0</v>
      </c>
      <c r="D21" s="12">
        <v>0</v>
      </c>
    </row>
    <row r="22" spans="1:4">
      <c r="A22" s="184" t="s">
        <v>60</v>
      </c>
      <c r="B22" s="184"/>
      <c r="C22" s="184"/>
      <c r="D22" s="184"/>
    </row>
    <row r="23" spans="1:4">
      <c r="A23" s="1" t="s">
        <v>55</v>
      </c>
      <c r="B23" s="8">
        <v>12167876.82</v>
      </c>
      <c r="C23" s="8">
        <v>15520203.26</v>
      </c>
      <c r="D23" s="8">
        <v>27688080.079999998</v>
      </c>
    </row>
    <row r="24" spans="1:4">
      <c r="A24" s="1" t="s">
        <v>61</v>
      </c>
      <c r="B24" s="12">
        <v>12167876.82</v>
      </c>
      <c r="C24" s="12">
        <v>15520203.26</v>
      </c>
      <c r="D24" s="12">
        <v>27688080.079999998</v>
      </c>
    </row>
    <row r="25" spans="1:4">
      <c r="A25" s="184" t="s">
        <v>32</v>
      </c>
      <c r="B25" s="184"/>
      <c r="C25" s="184"/>
      <c r="D25" s="184"/>
    </row>
    <row r="26" spans="1:4">
      <c r="A26" s="1" t="s">
        <v>55</v>
      </c>
      <c r="B26" s="8">
        <v>-7445607.4900000002</v>
      </c>
      <c r="C26" s="8">
        <v>-3736819.38</v>
      </c>
      <c r="D26" s="8">
        <v>-11182426.869999999</v>
      </c>
    </row>
    <row r="27" spans="1:4">
      <c r="A27" s="1" t="s">
        <v>62</v>
      </c>
      <c r="B27" s="12">
        <v>-7445607.4900000002</v>
      </c>
      <c r="C27" s="12">
        <v>-3736819.38</v>
      </c>
      <c r="D27" s="12">
        <v>-11182426.869999999</v>
      </c>
    </row>
    <row r="28" spans="1:4">
      <c r="A28" s="1" t="s">
        <v>63</v>
      </c>
      <c r="B28" s="12">
        <v>4722269.33</v>
      </c>
      <c r="C28" s="12">
        <v>11783383.880000001</v>
      </c>
      <c r="D28" s="12">
        <v>16505653.210000001</v>
      </c>
    </row>
    <row r="29" spans="1:4">
      <c r="A29" s="1" t="s">
        <v>64</v>
      </c>
      <c r="B29" s="34">
        <v>6110774.6600000001</v>
      </c>
      <c r="C29" s="34">
        <v>18557385.41</v>
      </c>
      <c r="D29" s="34">
        <v>24668160.07</v>
      </c>
    </row>
    <row r="30" spans="1:4" s="169" customFormat="1" ht="20.100000000000001">
      <c r="A30" s="169" t="s">
        <v>242</v>
      </c>
    </row>
    <row r="31" spans="1:4" s="170" customFormat="1" ht="20.100000000000001">
      <c r="A31" s="170" t="s">
        <v>243</v>
      </c>
    </row>
    <row r="32" spans="1:4" hidden="1">
      <c r="B32" s="8"/>
      <c r="C32" s="8"/>
      <c r="D32" s="8"/>
    </row>
    <row r="33" spans="2:4" hidden="1">
      <c r="B33" s="8"/>
      <c r="C33" s="8"/>
      <c r="D33" s="8"/>
    </row>
    <row r="34" spans="2:4" hidden="1">
      <c r="B34" s="8"/>
      <c r="C34" s="8"/>
      <c r="D34" s="8"/>
    </row>
    <row r="35" spans="2:4" hidden="1">
      <c r="B35" s="8"/>
      <c r="C35" s="8"/>
      <c r="D35" s="8"/>
    </row>
    <row r="36" spans="2:4" hidden="1">
      <c r="B36" s="8"/>
      <c r="C36" s="8"/>
      <c r="D36" s="8"/>
    </row>
    <row r="37" spans="2:4" hidden="1">
      <c r="B37" s="8"/>
      <c r="C37" s="8"/>
      <c r="D37" s="8"/>
    </row>
    <row r="38" spans="2:4" hidden="1">
      <c r="B38" s="8"/>
      <c r="C38" s="8"/>
      <c r="D38" s="8"/>
    </row>
    <row r="39" spans="2:4" hidden="1">
      <c r="B39" s="8"/>
      <c r="C39" s="8"/>
      <c r="D39" s="8"/>
    </row>
    <row r="40" spans="2:4" hidden="1">
      <c r="B40" s="8"/>
      <c r="C40" s="8"/>
      <c r="D40" s="8"/>
    </row>
    <row r="41" spans="2:4" hidden="1">
      <c r="B41" s="8"/>
      <c r="C41" s="8"/>
      <c r="D41" s="8"/>
    </row>
  </sheetData>
  <mergeCells count="10">
    <mergeCell ref="A1:D1"/>
    <mergeCell ref="A30:XFD30"/>
    <mergeCell ref="A31:XFD31"/>
    <mergeCell ref="A22:D22"/>
    <mergeCell ref="A25:D25"/>
    <mergeCell ref="A3:D3"/>
    <mergeCell ref="A6:D6"/>
    <mergeCell ref="A10:D10"/>
    <mergeCell ref="A15:D15"/>
    <mergeCell ref="A18:D18"/>
  </mergeCells>
  <hyperlinks>
    <hyperlink ref="A30" location="'Table of Contents'!A1" display="Return to TOC" xr:uid="{CD53F5BD-EBCC-4E52-AE7E-FEFA6BBBF10D}"/>
  </hyperlinks>
  <printOptions horizontalCentered="1"/>
  <pageMargins left="0.75" right="0.75" top="1.1000000000000001" bottom="0.87" header="0" footer="0"/>
  <pageSetup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zoomScaleNormal="100" workbookViewId="0">
      <selection sqref="A1:B1"/>
    </sheetView>
  </sheetViews>
  <sheetFormatPr defaultColWidth="0" defaultRowHeight="15.3" zeroHeight="1"/>
  <cols>
    <col min="1" max="1" width="53.37890625" style="1" customWidth="1"/>
    <col min="2" max="2" width="14.37890625" style="1" bestFit="1" customWidth="1"/>
    <col min="3" max="3" width="1.47265625" style="1" hidden="1" customWidth="1"/>
    <col min="4" max="4" width="10.6171875" style="1" hidden="1" customWidth="1"/>
    <col min="5" max="5" width="12.6171875" style="1" hidden="1" customWidth="1"/>
    <col min="6" max="17" width="0" style="1" hidden="1" customWidth="1"/>
    <col min="18" max="16384" width="10.6171875" style="1" hidden="1"/>
  </cols>
  <sheetData>
    <row r="1" spans="1:17" s="15" customFormat="1" ht="17.7">
      <c r="A1" s="183" t="s">
        <v>262</v>
      </c>
      <c r="B1" s="183"/>
    </row>
    <row r="2" spans="1:17" s="39" customFormat="1" ht="16" customHeight="1">
      <c r="A2" s="187" t="s">
        <v>9</v>
      </c>
      <c r="B2" s="187"/>
      <c r="C2" s="38"/>
      <c r="E2" s="38"/>
      <c r="G2" s="38"/>
      <c r="I2" s="38"/>
      <c r="K2" s="38"/>
      <c r="M2" s="38"/>
      <c r="O2" s="38"/>
      <c r="Q2" s="38"/>
    </row>
    <row r="3" spans="1:17" s="36" customFormat="1" ht="15">
      <c r="A3" s="136" t="s">
        <v>10</v>
      </c>
      <c r="B3" s="136" t="s">
        <v>313</v>
      </c>
      <c r="C3" s="37"/>
    </row>
    <row r="4" spans="1:17">
      <c r="A4" s="27" t="s">
        <v>48</v>
      </c>
      <c r="B4" s="3">
        <v>10695447.99</v>
      </c>
      <c r="C4" s="26"/>
      <c r="E4" s="25"/>
    </row>
    <row r="5" spans="1:17">
      <c r="A5" s="28" t="s">
        <v>12</v>
      </c>
      <c r="B5" s="11">
        <v>10695447.99</v>
      </c>
      <c r="C5" s="26"/>
    </row>
    <row r="6" spans="1:17">
      <c r="A6" s="186" t="s">
        <v>11</v>
      </c>
      <c r="B6" s="186"/>
      <c r="C6" s="26"/>
    </row>
    <row r="7" spans="1:17">
      <c r="A7" s="27" t="s">
        <v>42</v>
      </c>
      <c r="B7" s="8">
        <v>788.16</v>
      </c>
      <c r="C7" s="26"/>
    </row>
    <row r="8" spans="1:17">
      <c r="A8" s="27" t="s">
        <v>49</v>
      </c>
      <c r="B8" s="8">
        <v>4538765.5199999996</v>
      </c>
      <c r="C8" s="26"/>
    </row>
    <row r="9" spans="1:17">
      <c r="A9" s="27" t="s">
        <v>43</v>
      </c>
      <c r="B9" s="8">
        <v>6550.47</v>
      </c>
      <c r="C9" s="26"/>
    </row>
    <row r="10" spans="1:17">
      <c r="A10" s="28" t="s">
        <v>44</v>
      </c>
      <c r="B10" s="12">
        <v>4546104.1499999994</v>
      </c>
      <c r="C10" s="26"/>
    </row>
    <row r="11" spans="1:17">
      <c r="A11" s="40" t="s">
        <v>47</v>
      </c>
      <c r="B11" s="34">
        <v>15241552.140000001</v>
      </c>
      <c r="C11" s="26"/>
    </row>
    <row r="12" spans="1:17">
      <c r="A12" s="188" t="s">
        <v>45</v>
      </c>
      <c r="B12" s="188"/>
      <c r="C12" s="26"/>
    </row>
    <row r="13" spans="1:17">
      <c r="A13" s="186" t="s">
        <v>10</v>
      </c>
      <c r="B13" s="186"/>
      <c r="C13" s="29"/>
    </row>
    <row r="14" spans="1:17">
      <c r="A14" s="27" t="s">
        <v>28</v>
      </c>
      <c r="B14" s="3">
        <v>10052432.1</v>
      </c>
      <c r="C14" s="29"/>
    </row>
    <row r="15" spans="1:17">
      <c r="A15" s="27" t="s">
        <v>29</v>
      </c>
      <c r="B15" s="8">
        <v>347666</v>
      </c>
      <c r="C15" s="29"/>
    </row>
    <row r="16" spans="1:17">
      <c r="A16" s="28" t="s">
        <v>12</v>
      </c>
      <c r="B16" s="12">
        <v>10400098.1</v>
      </c>
      <c r="C16" s="29"/>
    </row>
    <row r="17" spans="1:3">
      <c r="A17" s="186" t="s">
        <v>11</v>
      </c>
      <c r="B17" s="186"/>
      <c r="C17" s="29"/>
    </row>
    <row r="18" spans="1:3">
      <c r="A18" s="27" t="s">
        <v>42</v>
      </c>
      <c r="B18" s="8">
        <v>788.16</v>
      </c>
      <c r="C18" s="29"/>
    </row>
    <row r="19" spans="1:3">
      <c r="A19" s="27" t="s">
        <v>49</v>
      </c>
      <c r="B19" s="8">
        <v>4538765.5199999996</v>
      </c>
      <c r="C19" s="29"/>
    </row>
    <row r="20" spans="1:3">
      <c r="A20" s="27" t="s">
        <v>43</v>
      </c>
      <c r="B20" s="8">
        <v>6550.47</v>
      </c>
      <c r="C20" s="29"/>
    </row>
    <row r="21" spans="1:3">
      <c r="A21" s="28" t="s">
        <v>44</v>
      </c>
      <c r="B21" s="12">
        <v>4546104.1499999994</v>
      </c>
      <c r="C21" s="29"/>
    </row>
    <row r="22" spans="1:3" ht="15.6" thickBot="1">
      <c r="A22" s="40" t="s">
        <v>46</v>
      </c>
      <c r="B22" s="63">
        <v>14946202.25</v>
      </c>
      <c r="C22" s="29"/>
    </row>
    <row r="23" spans="1:3" s="169" customFormat="1" ht="20.399999999999999" thickTop="1">
      <c r="A23" s="169" t="s">
        <v>242</v>
      </c>
    </row>
    <row r="24" spans="1:3" s="170" customFormat="1" ht="20.100000000000001">
      <c r="A24" s="170" t="s">
        <v>243</v>
      </c>
    </row>
  </sheetData>
  <mergeCells count="8">
    <mergeCell ref="A1:B1"/>
    <mergeCell ref="A23:XFD23"/>
    <mergeCell ref="A24:XFD24"/>
    <mergeCell ref="A17:B17"/>
    <mergeCell ref="A2:B2"/>
    <mergeCell ref="A6:B6"/>
    <mergeCell ref="A12:B12"/>
    <mergeCell ref="A13:B13"/>
  </mergeCells>
  <phoneticPr fontId="4"/>
  <hyperlinks>
    <hyperlink ref="A23" location="'Table of Contents'!A1" display="Return to TOC" xr:uid="{77622AA7-21DE-450B-A915-3F6C7F47397F}"/>
  </hyperlinks>
  <printOptions horizontalCentered="1"/>
  <pageMargins left="0.75" right="0.75" top="1.1000000000000001" bottom="0.87" header="0" footer="0"/>
  <pageSetup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zoomScaleNormal="100" workbookViewId="0">
      <selection sqref="A1:XFD1048576"/>
    </sheetView>
  </sheetViews>
  <sheetFormatPr defaultColWidth="0" defaultRowHeight="15.3" zeroHeight="1"/>
  <cols>
    <col min="1" max="1" width="33.37890625" style="1" customWidth="1"/>
    <col min="2" max="3" width="18" style="1" bestFit="1" customWidth="1"/>
    <col min="4" max="4" width="1.47265625" style="1" hidden="1" customWidth="1"/>
    <col min="5" max="16384" width="10.6171875" style="1" hidden="1"/>
  </cols>
  <sheetData>
    <row r="1" spans="1:4" s="183" customFormat="1" ht="17.7">
      <c r="A1" s="183" t="s">
        <v>263</v>
      </c>
    </row>
    <row r="2" spans="1:4" s="189" customFormat="1" ht="22.2">
      <c r="A2" s="189" t="s">
        <v>74</v>
      </c>
    </row>
    <row r="3" spans="1:4" s="46" customFormat="1" ht="15">
      <c r="A3" s="54" t="s">
        <v>264</v>
      </c>
      <c r="B3" s="55" t="s">
        <v>27</v>
      </c>
      <c r="C3" s="55" t="s">
        <v>26</v>
      </c>
    </row>
    <row r="4" spans="1:4">
      <c r="A4" s="190" t="s">
        <v>10</v>
      </c>
      <c r="B4" s="190"/>
      <c r="C4" s="190"/>
    </row>
    <row r="5" spans="1:4">
      <c r="A5" s="2" t="s">
        <v>15</v>
      </c>
      <c r="B5" s="3">
        <v>75510178.939999998</v>
      </c>
      <c r="C5" s="3">
        <v>75510178.939999998</v>
      </c>
    </row>
    <row r="6" spans="1:4">
      <c r="A6" s="2" t="s">
        <v>41</v>
      </c>
      <c r="B6" s="8">
        <v>731287.89</v>
      </c>
      <c r="C6" s="8">
        <v>731287.89</v>
      </c>
      <c r="D6" s="8"/>
    </row>
    <row r="7" spans="1:4">
      <c r="A7" s="42" t="s">
        <v>12</v>
      </c>
      <c r="B7" s="12">
        <f>SUM(B5:B6)</f>
        <v>76241466.829999998</v>
      </c>
      <c r="C7" s="12">
        <f>SUM(C5:C6)</f>
        <v>76241466.829999998</v>
      </c>
      <c r="D7" s="8"/>
    </row>
    <row r="8" spans="1:4">
      <c r="A8" s="190" t="s">
        <v>38</v>
      </c>
      <c r="B8" s="190"/>
      <c r="C8" s="190"/>
      <c r="D8" s="8"/>
    </row>
    <row r="9" spans="1:4">
      <c r="A9" s="191" t="s">
        <v>37</v>
      </c>
      <c r="B9" s="191"/>
      <c r="C9" s="191"/>
      <c r="D9" s="8"/>
    </row>
    <row r="10" spans="1:4">
      <c r="A10" s="41" t="s">
        <v>24</v>
      </c>
      <c r="B10" s="8">
        <v>11580115198.200012</v>
      </c>
      <c r="C10" s="8">
        <v>11585198004.85</v>
      </c>
      <c r="D10" s="8"/>
    </row>
    <row r="11" spans="1:4">
      <c r="A11" s="41" t="s">
        <v>33</v>
      </c>
      <c r="B11" s="8">
        <v>8381304044.6600018</v>
      </c>
      <c r="C11" s="8">
        <v>8381663910.1200027</v>
      </c>
      <c r="D11" s="8"/>
    </row>
    <row r="12" spans="1:4">
      <c r="A12" s="41" t="s">
        <v>16</v>
      </c>
      <c r="B12" s="8">
        <v>11036798672.23</v>
      </c>
      <c r="C12" s="8">
        <v>11036209282.190002</v>
      </c>
      <c r="D12" s="8"/>
    </row>
    <row r="13" spans="1:4">
      <c r="A13" s="41" t="s">
        <v>15</v>
      </c>
      <c r="B13" s="8">
        <v>17484161916.830002</v>
      </c>
      <c r="C13" s="8">
        <v>17484161916.830002</v>
      </c>
      <c r="D13" s="8"/>
    </row>
    <row r="14" spans="1:4">
      <c r="A14" s="41" t="s">
        <v>75</v>
      </c>
      <c r="B14" s="8">
        <v>1017085200</v>
      </c>
      <c r="C14" s="8">
        <v>1017085200</v>
      </c>
      <c r="D14" s="8"/>
    </row>
    <row r="15" spans="1:4">
      <c r="A15" s="42" t="s">
        <v>35</v>
      </c>
      <c r="B15" s="12">
        <f>SUM(B10:B14)</f>
        <v>49499465031.920013</v>
      </c>
      <c r="C15" s="12">
        <f>SUM(C10:C14)</f>
        <v>49504318313.990005</v>
      </c>
      <c r="D15" s="8"/>
    </row>
    <row r="16" spans="1:4">
      <c r="A16" s="6" t="s">
        <v>39</v>
      </c>
      <c r="B16" s="34">
        <f>+B7+B15</f>
        <v>49575706498.750015</v>
      </c>
      <c r="C16" s="34">
        <f>+C7+C15</f>
        <v>49580559780.820007</v>
      </c>
      <c r="D16" s="8"/>
    </row>
    <row r="17" spans="1:4" s="169" customFormat="1" ht="20.100000000000001">
      <c r="A17" s="169" t="s">
        <v>242</v>
      </c>
    </row>
    <row r="18" spans="1:4" s="170" customFormat="1" ht="20.100000000000001">
      <c r="A18" s="170" t="s">
        <v>243</v>
      </c>
    </row>
    <row r="19" spans="1:4" hidden="1">
      <c r="A19" s="41"/>
      <c r="B19" s="8"/>
      <c r="C19" s="8"/>
      <c r="D19" s="8"/>
    </row>
    <row r="20" spans="1:4" hidden="1">
      <c r="A20" s="41"/>
      <c r="B20" s="8"/>
      <c r="C20" s="8"/>
      <c r="D20" s="8"/>
    </row>
    <row r="21" spans="1:4" hidden="1">
      <c r="A21" s="41"/>
      <c r="B21" s="8"/>
      <c r="C21" s="8"/>
      <c r="D21" s="8"/>
    </row>
    <row r="22" spans="1:4" hidden="1">
      <c r="A22" s="41"/>
      <c r="B22" s="8"/>
      <c r="C22" s="8"/>
      <c r="D22" s="8"/>
    </row>
    <row r="23" spans="1:4" hidden="1">
      <c r="A23" s="41"/>
      <c r="B23" s="8"/>
      <c r="C23" s="8"/>
      <c r="D23" s="8"/>
    </row>
    <row r="24" spans="1:4" hidden="1">
      <c r="A24" s="41"/>
      <c r="B24" s="8"/>
      <c r="C24" s="8"/>
      <c r="D24" s="8"/>
    </row>
    <row r="25" spans="1:4" hidden="1">
      <c r="A25" s="41"/>
      <c r="B25" s="8"/>
      <c r="C25" s="8"/>
      <c r="D25" s="8"/>
    </row>
    <row r="26" spans="1:4" hidden="1">
      <c r="A26" s="42"/>
      <c r="B26" s="8"/>
      <c r="C26" s="8"/>
      <c r="D26" s="8"/>
    </row>
    <row r="27" spans="1:4" hidden="1">
      <c r="A27" s="2"/>
      <c r="B27" s="8"/>
      <c r="C27" s="8"/>
      <c r="D27" s="8"/>
    </row>
    <row r="28" spans="1:4" hidden="1">
      <c r="A28" s="2"/>
      <c r="B28" s="8"/>
      <c r="C28" s="8"/>
      <c r="D28" s="8"/>
    </row>
    <row r="29" spans="1:4" hidden="1">
      <c r="A29" s="2"/>
      <c r="B29" s="8"/>
      <c r="C29" s="8"/>
      <c r="D29" s="8"/>
    </row>
  </sheetData>
  <mergeCells count="7">
    <mergeCell ref="A1:XFD1"/>
    <mergeCell ref="A2:XFD2"/>
    <mergeCell ref="A17:XFD17"/>
    <mergeCell ref="A18:XFD18"/>
    <mergeCell ref="A4:C4"/>
    <mergeCell ref="A8:C8"/>
    <mergeCell ref="A9:C9"/>
  </mergeCells>
  <phoneticPr fontId="4"/>
  <hyperlinks>
    <hyperlink ref="A17" location="'Table of Contents'!A1" display="Return to TOC" xr:uid="{503D94AC-B327-4F45-8F12-9A2380EFDC0E}"/>
  </hyperlinks>
  <printOptions horizontalCentered="1"/>
  <pageMargins left="0.75" right="0.75" top="1.1000000000000001" bottom="0.87" header="0" footer="0"/>
  <pageSetup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9E29-DAC3-3649-B18C-127A35554A52}">
  <dimension ref="A1:V54"/>
  <sheetViews>
    <sheetView zoomScaleNormal="100" workbookViewId="0">
      <selection sqref="A1:XFD1"/>
    </sheetView>
  </sheetViews>
  <sheetFormatPr defaultColWidth="0" defaultRowHeight="15.3" zeroHeight="1"/>
  <cols>
    <col min="1" max="1" width="31.76171875" style="150" customWidth="1"/>
    <col min="2" max="4" width="17.6171875" style="9" bestFit="1" customWidth="1"/>
    <col min="5" max="5" width="16.6171875" style="9" bestFit="1" customWidth="1"/>
    <col min="6" max="6" width="17.6171875" style="9" bestFit="1" customWidth="1"/>
    <col min="7" max="7" width="14.37890625" style="158" bestFit="1" customWidth="1"/>
    <col min="8" max="8" width="1.140625" style="158" hidden="1" customWidth="1"/>
    <col min="9" max="22" width="0" style="158" hidden="1" customWidth="1"/>
    <col min="23" max="16384" width="10.76171875" style="158" hidden="1"/>
  </cols>
  <sheetData>
    <row r="1" spans="1:22" s="199" customFormat="1" ht="22.2">
      <c r="A1" s="199" t="s">
        <v>265</v>
      </c>
    </row>
    <row r="2" spans="1:22" s="142" customFormat="1" ht="14.1" customHeight="1">
      <c r="A2" s="196">
        <v>2025</v>
      </c>
      <c r="B2" s="196"/>
      <c r="C2" s="196"/>
      <c r="D2" s="196"/>
      <c r="E2" s="196"/>
      <c r="F2" s="196"/>
      <c r="G2" s="194" t="s">
        <v>36</v>
      </c>
      <c r="K2" s="61"/>
      <c r="L2" s="61"/>
      <c r="M2" s="61"/>
      <c r="N2" s="61"/>
      <c r="O2" s="60"/>
      <c r="P2" s="60"/>
      <c r="Q2" s="60"/>
      <c r="R2" s="60"/>
      <c r="S2" s="60"/>
      <c r="U2" s="60"/>
    </row>
    <row r="3" spans="1:22" s="146" customFormat="1" ht="105">
      <c r="A3" s="143" t="s">
        <v>314</v>
      </c>
      <c r="B3" s="144" t="s">
        <v>315</v>
      </c>
      <c r="C3" s="143" t="s">
        <v>316</v>
      </c>
      <c r="D3" s="145" t="s">
        <v>317</v>
      </c>
      <c r="E3" s="145" t="s">
        <v>318</v>
      </c>
      <c r="F3" s="145" t="s">
        <v>319</v>
      </c>
      <c r="G3" s="194"/>
      <c r="J3" s="147"/>
      <c r="K3" s="148"/>
      <c r="L3" s="138"/>
      <c r="N3" s="138"/>
      <c r="O3" s="137"/>
      <c r="P3" s="137"/>
      <c r="Q3" s="137"/>
      <c r="R3" s="137"/>
      <c r="S3" s="137"/>
      <c r="U3" s="137"/>
    </row>
    <row r="4" spans="1:22" s="140" customFormat="1">
      <c r="A4" s="149" t="s">
        <v>15</v>
      </c>
      <c r="B4" s="13">
        <v>75510178.939999998</v>
      </c>
      <c r="C4" s="64">
        <v>0</v>
      </c>
      <c r="D4" s="64">
        <v>0</v>
      </c>
      <c r="E4" s="64">
        <v>0</v>
      </c>
      <c r="F4" s="64">
        <v>0</v>
      </c>
      <c r="G4" s="194"/>
    </row>
    <row r="5" spans="1:22" s="140" customFormat="1">
      <c r="A5" s="149" t="s">
        <v>41</v>
      </c>
      <c r="B5" s="64">
        <v>0</v>
      </c>
      <c r="C5" s="13">
        <v>731287.89</v>
      </c>
      <c r="D5" s="64">
        <v>0</v>
      </c>
      <c r="E5" s="13">
        <v>731287.89</v>
      </c>
      <c r="F5" s="64">
        <v>0</v>
      </c>
      <c r="G5" s="194"/>
    </row>
    <row r="6" spans="1:22" s="140" customFormat="1">
      <c r="A6" s="150" t="s">
        <v>39</v>
      </c>
      <c r="B6" s="14">
        <v>75510178.939999998</v>
      </c>
      <c r="C6" s="14">
        <v>731287.89</v>
      </c>
      <c r="D6" s="65">
        <v>0</v>
      </c>
      <c r="E6" s="14">
        <v>731287.89</v>
      </c>
      <c r="F6" s="65">
        <v>0</v>
      </c>
      <c r="G6" s="194"/>
    </row>
    <row r="7" spans="1:22" s="152" customFormat="1" ht="22.2">
      <c r="A7" s="198" t="s">
        <v>36</v>
      </c>
      <c r="B7" s="198"/>
      <c r="C7" s="198"/>
      <c r="D7" s="198"/>
      <c r="E7" s="198"/>
      <c r="F7" s="198"/>
      <c r="G7" s="194"/>
      <c r="H7" s="151"/>
      <c r="J7" s="153"/>
      <c r="K7" s="16"/>
      <c r="L7" s="16"/>
      <c r="M7" s="16"/>
      <c r="N7" s="16"/>
      <c r="O7" s="30"/>
      <c r="P7" s="30"/>
      <c r="Q7" s="30"/>
      <c r="R7" s="30"/>
      <c r="S7" s="30"/>
      <c r="T7" s="141"/>
      <c r="U7" s="31"/>
      <c r="V7" s="151"/>
    </row>
    <row r="8" spans="1:22" s="142" customFormat="1" ht="14.1" customHeight="1">
      <c r="A8" s="196">
        <v>2024</v>
      </c>
      <c r="B8" s="196"/>
      <c r="C8" s="196"/>
      <c r="D8" s="196"/>
      <c r="E8" s="196"/>
      <c r="F8" s="196"/>
      <c r="G8" s="194"/>
      <c r="K8" s="61"/>
      <c r="L8" s="61"/>
      <c r="M8" s="61"/>
      <c r="N8" s="61"/>
      <c r="O8" s="60"/>
      <c r="P8" s="60"/>
      <c r="Q8" s="60"/>
      <c r="R8" s="60"/>
      <c r="S8" s="60"/>
      <c r="U8" s="60"/>
    </row>
    <row r="9" spans="1:22" s="146" customFormat="1" ht="105">
      <c r="A9" s="143" t="s">
        <v>314</v>
      </c>
      <c r="B9" s="144" t="s">
        <v>315</v>
      </c>
      <c r="C9" s="143" t="s">
        <v>316</v>
      </c>
      <c r="D9" s="145" t="s">
        <v>317</v>
      </c>
      <c r="E9" s="145" t="s">
        <v>318</v>
      </c>
      <c r="F9" s="145" t="s">
        <v>319</v>
      </c>
      <c r="G9" s="194"/>
      <c r="J9" s="147"/>
      <c r="K9" s="148"/>
      <c r="L9" s="138"/>
      <c r="N9" s="138"/>
      <c r="O9" s="137"/>
      <c r="P9" s="137"/>
      <c r="Q9" s="137"/>
      <c r="R9" s="137"/>
      <c r="S9" s="137"/>
      <c r="U9" s="137"/>
    </row>
    <row r="10" spans="1:22" s="140" customFormat="1">
      <c r="A10" s="149" t="s">
        <v>15</v>
      </c>
      <c r="B10" s="13">
        <v>79643627.320000008</v>
      </c>
      <c r="C10" s="64">
        <v>0</v>
      </c>
      <c r="D10" s="64">
        <v>0</v>
      </c>
      <c r="E10" s="64">
        <v>0</v>
      </c>
      <c r="F10" s="64">
        <v>0</v>
      </c>
      <c r="G10" s="194"/>
    </row>
    <row r="11" spans="1:22" s="140" customFormat="1">
      <c r="A11" s="149" t="s">
        <v>41</v>
      </c>
      <c r="B11" s="64">
        <v>0</v>
      </c>
      <c r="C11" s="13">
        <v>617201.15</v>
      </c>
      <c r="D11" s="64">
        <v>0</v>
      </c>
      <c r="E11" s="13">
        <v>617201.15</v>
      </c>
      <c r="F11" s="64">
        <v>0</v>
      </c>
      <c r="G11" s="194"/>
    </row>
    <row r="12" spans="1:22" s="140" customFormat="1">
      <c r="A12" s="150" t="s">
        <v>39</v>
      </c>
      <c r="B12" s="14">
        <v>79643627.320000008</v>
      </c>
      <c r="C12" s="14">
        <v>617201.15</v>
      </c>
      <c r="D12" s="65">
        <v>0</v>
      </c>
      <c r="E12" s="14">
        <v>617201.15</v>
      </c>
      <c r="F12" s="65">
        <v>0</v>
      </c>
      <c r="G12" s="194"/>
    </row>
    <row r="13" spans="1:22" s="152" customFormat="1" ht="22.2">
      <c r="A13" s="192" t="s">
        <v>36</v>
      </c>
      <c r="B13" s="192"/>
      <c r="C13" s="192"/>
      <c r="D13" s="192"/>
      <c r="E13" s="192"/>
      <c r="F13" s="192"/>
      <c r="G13" s="192"/>
    </row>
    <row r="14" spans="1:22" s="142" customFormat="1" ht="14.1" customHeight="1">
      <c r="A14" s="196" t="s">
        <v>266</v>
      </c>
      <c r="B14" s="196"/>
      <c r="C14" s="196"/>
      <c r="D14" s="196"/>
      <c r="E14" s="196"/>
      <c r="F14" s="196"/>
      <c r="G14" s="196"/>
      <c r="K14" s="61"/>
      <c r="L14" s="61"/>
      <c r="M14" s="61"/>
      <c r="N14" s="61"/>
      <c r="O14" s="60"/>
      <c r="P14" s="60"/>
      <c r="Q14" s="60"/>
      <c r="R14" s="60"/>
      <c r="S14" s="60"/>
      <c r="U14" s="60"/>
    </row>
    <row r="15" spans="1:22" s="146" customFormat="1" ht="105">
      <c r="A15" s="154" t="s">
        <v>320</v>
      </c>
      <c r="B15" s="144" t="s">
        <v>321</v>
      </c>
      <c r="C15" s="143" t="s">
        <v>322</v>
      </c>
      <c r="D15" s="145" t="s">
        <v>323</v>
      </c>
      <c r="E15" s="145" t="s">
        <v>317</v>
      </c>
      <c r="F15" s="145" t="s">
        <v>318</v>
      </c>
      <c r="G15" s="145" t="s">
        <v>319</v>
      </c>
      <c r="J15" s="147"/>
      <c r="K15" s="148"/>
      <c r="L15" s="138"/>
      <c r="N15" s="138"/>
      <c r="O15" s="137"/>
      <c r="P15" s="137"/>
      <c r="Q15" s="137"/>
      <c r="R15" s="137"/>
      <c r="S15" s="137"/>
      <c r="U15" s="137"/>
    </row>
    <row r="16" spans="1:22" s="1" customFormat="1">
      <c r="A16" s="149" t="s">
        <v>24</v>
      </c>
      <c r="B16" s="13">
        <v>11692040000</v>
      </c>
      <c r="C16" s="13">
        <v>11580115198.200012</v>
      </c>
      <c r="D16" s="13">
        <v>11585198004.85</v>
      </c>
      <c r="E16" s="64">
        <v>0</v>
      </c>
      <c r="F16" s="13">
        <v>11585198004.85</v>
      </c>
      <c r="G16" s="64">
        <v>0</v>
      </c>
      <c r="H16" s="140"/>
      <c r="U16" s="13"/>
    </row>
    <row r="17" spans="1:21" s="1" customFormat="1">
      <c r="A17" s="149" t="s">
        <v>34</v>
      </c>
      <c r="B17" s="13">
        <v>8386500000</v>
      </c>
      <c r="C17" s="13">
        <v>8381304044.6600018</v>
      </c>
      <c r="D17" s="13">
        <v>8381663910.1200027</v>
      </c>
      <c r="E17" s="64">
        <v>0</v>
      </c>
      <c r="F17" s="13">
        <v>8381663910.1200027</v>
      </c>
      <c r="G17" s="64">
        <v>0</v>
      </c>
      <c r="H17" s="140"/>
      <c r="U17" s="13"/>
    </row>
    <row r="18" spans="1:21" s="1" customFormat="1">
      <c r="A18" s="149" t="s">
        <v>15</v>
      </c>
      <c r="B18" s="13">
        <v>12767543916.83</v>
      </c>
      <c r="C18" s="13">
        <v>12767543916.83</v>
      </c>
      <c r="D18" s="13">
        <v>12767543916.83</v>
      </c>
      <c r="E18" s="64">
        <v>0</v>
      </c>
      <c r="F18" s="13">
        <v>12767543916.83</v>
      </c>
      <c r="G18" s="64">
        <v>0</v>
      </c>
      <c r="H18" s="140"/>
      <c r="U18" s="13"/>
    </row>
    <row r="19" spans="1:21" s="1" customFormat="1">
      <c r="A19" s="149" t="s">
        <v>75</v>
      </c>
      <c r="B19" s="13">
        <v>1017085200</v>
      </c>
      <c r="C19" s="13">
        <v>1017085200</v>
      </c>
      <c r="D19" s="13">
        <v>1017085200</v>
      </c>
      <c r="E19" s="13">
        <v>1017085200</v>
      </c>
      <c r="F19" s="64">
        <v>0</v>
      </c>
      <c r="G19" s="64">
        <v>0</v>
      </c>
      <c r="H19" s="140"/>
      <c r="I19" s="21"/>
      <c r="U19" s="13"/>
    </row>
    <row r="20" spans="1:21" s="1" customFormat="1">
      <c r="A20" s="150" t="s">
        <v>40</v>
      </c>
      <c r="B20" s="14">
        <v>33863169116.830002</v>
      </c>
      <c r="C20" s="14">
        <v>33746048359.690018</v>
      </c>
      <c r="D20" s="14">
        <v>33751491031.800003</v>
      </c>
      <c r="E20" s="14">
        <v>1017085200</v>
      </c>
      <c r="F20" s="14">
        <v>32734405831.800003</v>
      </c>
      <c r="G20" s="65">
        <v>0</v>
      </c>
      <c r="H20" s="140"/>
      <c r="U20" s="13"/>
    </row>
    <row r="21" spans="1:21" s="142" customFormat="1" ht="14.1" customHeight="1">
      <c r="A21" s="196">
        <v>2024</v>
      </c>
      <c r="B21" s="196"/>
      <c r="C21" s="196"/>
      <c r="D21" s="196"/>
      <c r="E21" s="196"/>
      <c r="F21" s="196"/>
      <c r="G21" s="196"/>
      <c r="K21" s="61"/>
      <c r="L21" s="61"/>
      <c r="M21" s="61"/>
      <c r="N21" s="61"/>
      <c r="O21" s="60"/>
      <c r="P21" s="60"/>
      <c r="Q21" s="60"/>
      <c r="R21" s="60"/>
      <c r="S21" s="60"/>
      <c r="U21" s="60"/>
    </row>
    <row r="22" spans="1:21" s="146" customFormat="1" ht="105">
      <c r="A22" s="154" t="s">
        <v>320</v>
      </c>
      <c r="B22" s="144" t="s">
        <v>321</v>
      </c>
      <c r="C22" s="143" t="s">
        <v>322</v>
      </c>
      <c r="D22" s="145" t="s">
        <v>323</v>
      </c>
      <c r="E22" s="145" t="s">
        <v>317</v>
      </c>
      <c r="F22" s="145" t="s">
        <v>318</v>
      </c>
      <c r="G22" s="145" t="s">
        <v>319</v>
      </c>
      <c r="J22" s="147"/>
      <c r="K22" s="148"/>
      <c r="L22" s="138"/>
      <c r="N22" s="138"/>
      <c r="O22" s="137"/>
      <c r="P22" s="137"/>
      <c r="Q22" s="137"/>
      <c r="R22" s="137"/>
      <c r="S22" s="137"/>
      <c r="U22" s="137"/>
    </row>
    <row r="23" spans="1:21" s="1" customFormat="1">
      <c r="A23" s="149" t="s">
        <v>24</v>
      </c>
      <c r="B23" s="13">
        <v>10954150000</v>
      </c>
      <c r="C23" s="13">
        <v>10870654063.040009</v>
      </c>
      <c r="D23" s="13">
        <v>10876017858.83</v>
      </c>
      <c r="E23" s="64">
        <v>0</v>
      </c>
      <c r="F23" s="13">
        <v>10876017858.83</v>
      </c>
      <c r="G23" s="64">
        <v>0</v>
      </c>
      <c r="H23" s="140"/>
      <c r="I23" s="155"/>
      <c r="U23" s="13"/>
    </row>
    <row r="24" spans="1:21" s="1" customFormat="1">
      <c r="A24" s="149" t="s">
        <v>34</v>
      </c>
      <c r="B24" s="13">
        <v>11996750000</v>
      </c>
      <c r="C24" s="13">
        <v>11977613453.520004</v>
      </c>
      <c r="D24" s="13">
        <v>11978227376.68</v>
      </c>
      <c r="E24" s="64">
        <v>0</v>
      </c>
      <c r="F24" s="13">
        <v>11978227376.68</v>
      </c>
      <c r="G24" s="64">
        <v>0</v>
      </c>
      <c r="H24" s="140"/>
      <c r="I24" s="155"/>
      <c r="U24" s="13"/>
    </row>
    <row r="25" spans="1:21" s="1" customFormat="1">
      <c r="A25" s="149" t="s">
        <v>15</v>
      </c>
      <c r="B25" s="13">
        <v>7043632138.1099997</v>
      </c>
      <c r="C25" s="13">
        <v>7043632138.1099997</v>
      </c>
      <c r="D25" s="13">
        <v>7043632138.1099997</v>
      </c>
      <c r="E25" s="64">
        <v>0</v>
      </c>
      <c r="F25" s="13">
        <v>7043632138.1099997</v>
      </c>
      <c r="G25" s="64">
        <v>0</v>
      </c>
      <c r="H25" s="140"/>
      <c r="I25" s="155"/>
      <c r="U25" s="13"/>
    </row>
    <row r="26" spans="1:21" s="1" customFormat="1">
      <c r="A26" s="149" t="s">
        <v>75</v>
      </c>
      <c r="B26" s="13">
        <v>1467085200</v>
      </c>
      <c r="C26" s="13">
        <v>1467085200</v>
      </c>
      <c r="D26" s="13">
        <v>1467085200</v>
      </c>
      <c r="E26" s="13">
        <v>1467085200</v>
      </c>
      <c r="F26" s="64">
        <v>0</v>
      </c>
      <c r="G26" s="64">
        <v>0</v>
      </c>
      <c r="H26" s="140"/>
      <c r="I26" s="156"/>
      <c r="U26" s="13"/>
    </row>
    <row r="27" spans="1:21" s="140" customFormat="1">
      <c r="A27" s="150" t="s">
        <v>40</v>
      </c>
      <c r="B27" s="14">
        <v>31461617338.110001</v>
      </c>
      <c r="C27" s="14">
        <v>31358984854.670013</v>
      </c>
      <c r="D27" s="14">
        <v>31364962573.620003</v>
      </c>
      <c r="E27" s="14">
        <v>1467085200</v>
      </c>
      <c r="F27" s="14">
        <v>29897877373.620003</v>
      </c>
      <c r="G27" s="65">
        <v>0</v>
      </c>
      <c r="H27" s="157"/>
      <c r="I27" s="157"/>
    </row>
    <row r="28" spans="1:21" s="152" customFormat="1" ht="22.2">
      <c r="A28" s="192" t="s">
        <v>36</v>
      </c>
      <c r="B28" s="193"/>
      <c r="C28" s="193"/>
      <c r="D28" s="193"/>
      <c r="E28" s="193"/>
      <c r="F28" s="193"/>
      <c r="G28" s="193"/>
    </row>
    <row r="29" spans="1:21" s="142" customFormat="1" ht="14.1" customHeight="1">
      <c r="A29" s="196" t="s">
        <v>267</v>
      </c>
      <c r="B29" s="196"/>
      <c r="C29" s="196"/>
      <c r="D29" s="196"/>
      <c r="E29" s="196"/>
      <c r="F29" s="196"/>
      <c r="G29" s="196"/>
      <c r="K29" s="61"/>
      <c r="L29" s="61"/>
      <c r="M29" s="61"/>
      <c r="N29" s="61"/>
      <c r="O29" s="60"/>
      <c r="P29" s="60"/>
      <c r="Q29" s="60"/>
      <c r="R29" s="60"/>
      <c r="S29" s="60"/>
      <c r="U29" s="60"/>
    </row>
    <row r="30" spans="1:21" s="146" customFormat="1" ht="105">
      <c r="A30" s="154" t="s">
        <v>320</v>
      </c>
      <c r="B30" s="144" t="s">
        <v>321</v>
      </c>
      <c r="C30" s="143" t="s">
        <v>322</v>
      </c>
      <c r="D30" s="145" t="s">
        <v>323</v>
      </c>
      <c r="E30" s="145" t="s">
        <v>317</v>
      </c>
      <c r="F30" s="145" t="s">
        <v>318</v>
      </c>
      <c r="G30" s="145" t="s">
        <v>319</v>
      </c>
      <c r="J30" s="147"/>
      <c r="K30" s="148"/>
      <c r="L30" s="138"/>
      <c r="N30" s="138"/>
      <c r="O30" s="137"/>
      <c r="P30" s="137"/>
      <c r="Q30" s="137"/>
      <c r="R30" s="137"/>
      <c r="S30" s="137"/>
      <c r="U30" s="137"/>
    </row>
    <row r="31" spans="1:21" s="1" customFormat="1">
      <c r="A31" s="149" t="s">
        <v>16</v>
      </c>
      <c r="B31" s="13">
        <v>11111488000</v>
      </c>
      <c r="C31" s="13">
        <v>11036798672.23</v>
      </c>
      <c r="D31" s="13">
        <v>11036209282.190002</v>
      </c>
      <c r="E31" s="64">
        <v>0</v>
      </c>
      <c r="F31" s="13">
        <v>11036209282.190002</v>
      </c>
      <c r="G31" s="64">
        <v>0</v>
      </c>
      <c r="H31" s="140"/>
      <c r="U31" s="13"/>
    </row>
    <row r="32" spans="1:21" s="1" customFormat="1">
      <c r="A32" s="149" t="s">
        <v>15</v>
      </c>
      <c r="B32" s="13">
        <v>4716618000</v>
      </c>
      <c r="C32" s="13">
        <v>4716618000</v>
      </c>
      <c r="D32" s="13">
        <v>4716618000</v>
      </c>
      <c r="E32" s="64">
        <v>0</v>
      </c>
      <c r="F32" s="13">
        <v>4716618000</v>
      </c>
      <c r="G32" s="64">
        <v>0</v>
      </c>
      <c r="H32" s="140"/>
      <c r="U32" s="13"/>
    </row>
    <row r="33" spans="1:22" s="15" customFormat="1">
      <c r="A33" s="150" t="s">
        <v>40</v>
      </c>
      <c r="B33" s="14">
        <v>15828106000</v>
      </c>
      <c r="C33" s="14">
        <v>15753416672.23</v>
      </c>
      <c r="D33" s="14">
        <v>15752827282.190002</v>
      </c>
      <c r="E33" s="65">
        <v>0</v>
      </c>
      <c r="F33" s="14">
        <v>15752827282.190002</v>
      </c>
      <c r="G33" s="65">
        <v>0</v>
      </c>
      <c r="H33" s="15" t="s">
        <v>23</v>
      </c>
      <c r="U33" s="15" t="s">
        <v>23</v>
      </c>
    </row>
    <row r="34" spans="1:22" s="152" customFormat="1" ht="14.1" customHeight="1">
      <c r="A34" s="194" t="s">
        <v>25</v>
      </c>
      <c r="B34" s="194"/>
      <c r="C34" s="194"/>
      <c r="D34" s="194"/>
      <c r="E34" s="194"/>
      <c r="F34" s="194"/>
      <c r="G34" s="194"/>
      <c r="H34" s="151"/>
      <c r="J34" s="153"/>
      <c r="K34" s="16"/>
      <c r="L34" s="16"/>
      <c r="M34" s="16"/>
      <c r="N34" s="16"/>
      <c r="O34" s="30"/>
      <c r="P34" s="30"/>
      <c r="Q34" s="30"/>
      <c r="R34" s="30"/>
      <c r="S34" s="30"/>
      <c r="T34" s="141"/>
      <c r="U34" s="31"/>
      <c r="V34" s="151"/>
    </row>
    <row r="35" spans="1:22" s="142" customFormat="1" ht="14.1" customHeight="1">
      <c r="A35" s="196">
        <v>2024</v>
      </c>
      <c r="B35" s="196"/>
      <c r="C35" s="196"/>
      <c r="D35" s="196"/>
      <c r="E35" s="196"/>
      <c r="F35" s="196"/>
      <c r="G35" s="196"/>
      <c r="K35" s="61"/>
      <c r="L35" s="61"/>
      <c r="M35" s="61"/>
      <c r="N35" s="61"/>
      <c r="O35" s="60"/>
      <c r="P35" s="60"/>
      <c r="Q35" s="60"/>
      <c r="R35" s="60"/>
      <c r="S35" s="60"/>
      <c r="U35" s="60"/>
    </row>
    <row r="36" spans="1:22" s="146" customFormat="1" ht="105">
      <c r="A36" s="154" t="s">
        <v>320</v>
      </c>
      <c r="B36" s="144" t="s">
        <v>321</v>
      </c>
      <c r="C36" s="143" t="s">
        <v>324</v>
      </c>
      <c r="D36" s="145" t="s">
        <v>323</v>
      </c>
      <c r="E36" s="145" t="s">
        <v>317</v>
      </c>
      <c r="F36" s="145" t="s">
        <v>318</v>
      </c>
      <c r="G36" s="145" t="s">
        <v>319</v>
      </c>
      <c r="J36" s="147"/>
      <c r="K36" s="148"/>
      <c r="L36" s="138"/>
      <c r="N36" s="138"/>
      <c r="O36" s="137"/>
      <c r="P36" s="137"/>
      <c r="Q36" s="137"/>
      <c r="R36" s="137"/>
      <c r="S36" s="137"/>
      <c r="U36" s="137"/>
    </row>
    <row r="37" spans="1:22" s="1" customFormat="1">
      <c r="A37" s="149" t="s">
        <v>16</v>
      </c>
      <c r="B37" s="13">
        <v>10808484000</v>
      </c>
      <c r="C37" s="13">
        <v>10731265252.919996</v>
      </c>
      <c r="D37" s="13">
        <v>10735166945.610001</v>
      </c>
      <c r="E37" s="64">
        <v>0</v>
      </c>
      <c r="F37" s="13">
        <v>10735166945.610001</v>
      </c>
      <c r="G37" s="64">
        <v>0</v>
      </c>
      <c r="H37" s="140"/>
      <c r="I37" s="155"/>
      <c r="U37" s="13"/>
    </row>
    <row r="38" spans="1:22" s="1" customFormat="1">
      <c r="A38" s="149" t="s">
        <v>15</v>
      </c>
      <c r="B38" s="13">
        <v>3589809000</v>
      </c>
      <c r="C38" s="13">
        <v>3589809000</v>
      </c>
      <c r="D38" s="13">
        <v>3589809000</v>
      </c>
      <c r="E38" s="64">
        <v>0</v>
      </c>
      <c r="F38" s="13">
        <v>3589809000</v>
      </c>
      <c r="G38" s="64">
        <v>0</v>
      </c>
      <c r="H38" s="140"/>
      <c r="I38" s="155"/>
      <c r="U38" s="13"/>
    </row>
    <row r="39" spans="1:22" s="1" customFormat="1">
      <c r="A39" s="150" t="s">
        <v>40</v>
      </c>
      <c r="B39" s="14">
        <v>14398293000</v>
      </c>
      <c r="C39" s="14">
        <v>14321074252.919996</v>
      </c>
      <c r="D39" s="14">
        <v>14324975945.610001</v>
      </c>
      <c r="E39" s="65">
        <v>0</v>
      </c>
      <c r="F39" s="14">
        <v>14324975945.610001</v>
      </c>
      <c r="G39" s="65">
        <v>0</v>
      </c>
      <c r="H39" s="140"/>
      <c r="I39" s="155"/>
      <c r="U39" s="13"/>
    </row>
    <row r="40" spans="1:22" s="152" customFormat="1" ht="14.1" customHeight="1">
      <c r="A40" s="197" t="s">
        <v>268</v>
      </c>
      <c r="B40" s="197"/>
      <c r="C40" s="197"/>
      <c r="D40" s="197"/>
      <c r="E40" s="197"/>
      <c r="F40" s="197"/>
      <c r="G40" s="197"/>
      <c r="H40" s="151"/>
      <c r="K40" s="16"/>
      <c r="L40" s="16"/>
      <c r="M40" s="16"/>
      <c r="N40" s="16"/>
      <c r="O40" s="30"/>
      <c r="P40" s="30"/>
      <c r="Q40" s="30"/>
      <c r="R40" s="30"/>
      <c r="S40" s="30"/>
      <c r="T40" s="141"/>
      <c r="U40" s="31"/>
      <c r="V40" s="151"/>
    </row>
    <row r="41" spans="1:22" s="142" customFormat="1" ht="14.1" customHeight="1">
      <c r="A41" s="196">
        <v>2024</v>
      </c>
      <c r="B41" s="196"/>
      <c r="C41" s="196"/>
      <c r="D41" s="196"/>
      <c r="E41" s="196"/>
      <c r="F41" s="196"/>
      <c r="G41" s="194" t="s">
        <v>36</v>
      </c>
      <c r="K41" s="61"/>
      <c r="L41" s="61"/>
      <c r="M41" s="61"/>
      <c r="N41" s="61"/>
      <c r="O41" s="60"/>
      <c r="P41" s="60"/>
      <c r="Q41" s="60"/>
      <c r="R41" s="60"/>
      <c r="S41" s="60"/>
      <c r="U41" s="60"/>
    </row>
    <row r="42" spans="1:22" s="146" customFormat="1" ht="105">
      <c r="A42" s="154" t="s">
        <v>320</v>
      </c>
      <c r="B42" s="144" t="s">
        <v>324</v>
      </c>
      <c r="C42" s="143" t="s">
        <v>323</v>
      </c>
      <c r="D42" s="145" t="s">
        <v>317</v>
      </c>
      <c r="E42" s="145" t="s">
        <v>318</v>
      </c>
      <c r="F42" s="145" t="s">
        <v>319</v>
      </c>
      <c r="G42" s="194"/>
      <c r="J42" s="147"/>
      <c r="K42" s="148"/>
      <c r="L42" s="138"/>
      <c r="N42" s="138"/>
      <c r="O42" s="137"/>
      <c r="P42" s="137"/>
      <c r="Q42" s="137"/>
      <c r="R42" s="137"/>
      <c r="S42" s="137"/>
      <c r="U42" s="137"/>
    </row>
    <row r="43" spans="1:22" s="139" customFormat="1">
      <c r="A43" s="149" t="s">
        <v>24</v>
      </c>
      <c r="B43" s="13">
        <v>109604714.06</v>
      </c>
      <c r="C43" s="13">
        <v>109604714.06</v>
      </c>
      <c r="D43" s="64">
        <v>0</v>
      </c>
      <c r="E43" s="13">
        <v>109604714.06</v>
      </c>
      <c r="F43" s="64">
        <v>0</v>
      </c>
      <c r="G43" s="194"/>
    </row>
    <row r="44" spans="1:22" s="1" customFormat="1">
      <c r="A44" s="149" t="s">
        <v>34</v>
      </c>
      <c r="B44" s="13">
        <v>117485117.15000001</v>
      </c>
      <c r="C44" s="13">
        <v>117485117.15000001</v>
      </c>
      <c r="D44" s="64">
        <v>0</v>
      </c>
      <c r="E44" s="13">
        <v>117485117.15000001</v>
      </c>
      <c r="F44" s="64">
        <v>0</v>
      </c>
      <c r="G44" s="194"/>
    </row>
    <row r="45" spans="1:22" s="1" customFormat="1">
      <c r="A45" s="150" t="s">
        <v>40</v>
      </c>
      <c r="B45" s="14">
        <v>227089831.21000001</v>
      </c>
      <c r="C45" s="14">
        <v>227089831.21000001</v>
      </c>
      <c r="D45" s="65">
        <v>0</v>
      </c>
      <c r="E45" s="14">
        <v>227089831.21000001</v>
      </c>
      <c r="F45" s="65">
        <v>0</v>
      </c>
      <c r="G45" s="194"/>
    </row>
    <row r="46" spans="1:22" s="195" customFormat="1" ht="20.100000000000001">
      <c r="A46" s="195" t="s">
        <v>242</v>
      </c>
    </row>
    <row r="47" spans="1:22" s="170" customFormat="1" ht="20.100000000000001">
      <c r="A47" s="170" t="s">
        <v>243</v>
      </c>
    </row>
    <row r="48" spans="1:22" s="159" customFormat="1" ht="20.100000000000001" hidden="1"/>
    <row r="49" spans="6:6" hidden="1">
      <c r="F49" s="158"/>
    </row>
    <row r="50" spans="6:6" hidden="1">
      <c r="F50" s="158"/>
    </row>
    <row r="51" spans="6:6" hidden="1">
      <c r="F51" s="158"/>
    </row>
    <row r="52" spans="6:6" hidden="1">
      <c r="F52" s="158"/>
    </row>
    <row r="53" spans="6:6" hidden="1">
      <c r="F53" s="158"/>
    </row>
    <row r="54" spans="6:6" hidden="1">
      <c r="F54" s="158"/>
    </row>
  </sheetData>
  <mergeCells count="17">
    <mergeCell ref="A2:F2"/>
    <mergeCell ref="A7:F7"/>
    <mergeCell ref="A8:F8"/>
    <mergeCell ref="G2:G12"/>
    <mergeCell ref="A1:XFD1"/>
    <mergeCell ref="A47:XFD47"/>
    <mergeCell ref="A13:G13"/>
    <mergeCell ref="A28:G28"/>
    <mergeCell ref="G41:G45"/>
    <mergeCell ref="A46:XFD46"/>
    <mergeCell ref="A41:F41"/>
    <mergeCell ref="A29:G29"/>
    <mergeCell ref="A34:G34"/>
    <mergeCell ref="A35:G35"/>
    <mergeCell ref="A40:G40"/>
    <mergeCell ref="A14:G14"/>
    <mergeCell ref="A21:G21"/>
  </mergeCells>
  <hyperlinks>
    <hyperlink ref="A46" location="'Table of Contents'!A1" display="Return to TOC" xr:uid="{FAF2103D-5EEC-4D33-ACDC-F992FF08FDBB}"/>
  </hyperlinks>
  <printOptions horizontalCentered="1"/>
  <pageMargins left="0" right="0" top="1.1000000000000001" bottom="0.87" header="0" footer="0"/>
  <pageSetup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zoomScaleNormal="100" workbookViewId="0">
      <selection sqref="A1:XFD1"/>
    </sheetView>
  </sheetViews>
  <sheetFormatPr defaultColWidth="0" defaultRowHeight="15.3" zeroHeight="1"/>
  <cols>
    <col min="1" max="1" width="11" style="44" customWidth="1"/>
    <col min="2" max="2" width="9" style="1" customWidth="1"/>
    <col min="3" max="3" width="29.37890625" style="1" customWidth="1"/>
    <col min="4" max="4" width="15.76171875" style="1" bestFit="1" customWidth="1"/>
    <col min="5" max="5" width="15" style="1" bestFit="1" customWidth="1"/>
    <col min="6" max="6" width="17" style="1" bestFit="1" customWidth="1"/>
    <col min="7" max="7" width="1.47265625" style="1" hidden="1" customWidth="1"/>
    <col min="8" max="8" width="0" style="1" hidden="1" customWidth="1"/>
    <col min="9" max="16384" width="10.6171875" style="1" hidden="1"/>
  </cols>
  <sheetData>
    <row r="1" spans="1:6" s="201" customFormat="1" ht="17.7">
      <c r="A1" s="201" t="s">
        <v>269</v>
      </c>
    </row>
    <row r="2" spans="1:6" s="19" customFormat="1" ht="22.5">
      <c r="A2" s="200" t="s">
        <v>17</v>
      </c>
      <c r="B2" s="200"/>
      <c r="C2" s="200"/>
      <c r="D2" s="200"/>
      <c r="E2" s="200"/>
      <c r="F2" s="200"/>
    </row>
    <row r="3" spans="1:6" s="4" customFormat="1" ht="14.1" customHeight="1">
      <c r="A3" s="17" t="s">
        <v>270</v>
      </c>
      <c r="B3" s="5" t="s">
        <v>13</v>
      </c>
      <c r="C3" s="5" t="s">
        <v>14</v>
      </c>
      <c r="D3" s="18" t="s">
        <v>73</v>
      </c>
      <c r="E3" s="18" t="s">
        <v>0</v>
      </c>
      <c r="F3" s="18" t="s">
        <v>18</v>
      </c>
    </row>
    <row r="4" spans="1:6">
      <c r="A4" s="43">
        <v>5</v>
      </c>
      <c r="B4" s="7">
        <v>1004</v>
      </c>
      <c r="C4" s="2" t="s">
        <v>15</v>
      </c>
      <c r="D4" s="62">
        <v>0</v>
      </c>
      <c r="E4" s="3">
        <v>75510178.939999998</v>
      </c>
      <c r="F4" s="62">
        <v>0</v>
      </c>
    </row>
    <row r="5" spans="1:6">
      <c r="A5" s="43">
        <v>18</v>
      </c>
      <c r="B5" s="7">
        <v>3181</v>
      </c>
      <c r="C5" s="2" t="s">
        <v>33</v>
      </c>
      <c r="D5" s="62">
        <v>0</v>
      </c>
      <c r="E5" s="62">
        <v>0</v>
      </c>
      <c r="F5" s="8">
        <v>8381304044.6600018</v>
      </c>
    </row>
    <row r="6" spans="1:6">
      <c r="A6" s="43">
        <v>18</v>
      </c>
      <c r="B6" s="7">
        <v>3181</v>
      </c>
      <c r="C6" s="2" t="s">
        <v>16</v>
      </c>
      <c r="D6" s="62">
        <v>0</v>
      </c>
      <c r="E6" s="66">
        <v>0</v>
      </c>
      <c r="F6" s="8">
        <v>11036798672.23</v>
      </c>
    </row>
    <row r="7" spans="1:6">
      <c r="A7" s="43">
        <v>18</v>
      </c>
      <c r="B7" s="7">
        <v>3181</v>
      </c>
      <c r="C7" s="2" t="s">
        <v>15</v>
      </c>
      <c r="D7" s="62">
        <v>0</v>
      </c>
      <c r="E7" s="66">
        <v>0</v>
      </c>
      <c r="F7" s="8">
        <v>17484161916.830002</v>
      </c>
    </row>
    <row r="8" spans="1:6">
      <c r="A8" s="43">
        <v>18</v>
      </c>
      <c r="B8" s="7">
        <v>3181</v>
      </c>
      <c r="C8" s="2" t="s">
        <v>75</v>
      </c>
      <c r="D8" s="8">
        <v>1017085200</v>
      </c>
      <c r="E8" s="66">
        <v>0</v>
      </c>
      <c r="F8" s="62">
        <v>0</v>
      </c>
    </row>
    <row r="9" spans="1:6" s="169" customFormat="1" ht="20.100000000000001">
      <c r="A9" s="169" t="s">
        <v>242</v>
      </c>
    </row>
    <row r="10" spans="1:6" s="170" customFormat="1" ht="20.100000000000001">
      <c r="A10" s="170" t="s">
        <v>243</v>
      </c>
    </row>
    <row r="11" spans="1:6" hidden="1">
      <c r="D11" s="8"/>
      <c r="E11" s="22"/>
    </row>
    <row r="12" spans="1:6" hidden="1">
      <c r="D12" s="8"/>
    </row>
    <row r="13" spans="1:6" hidden="1">
      <c r="D13" s="8"/>
    </row>
    <row r="14" spans="1:6" hidden="1">
      <c r="D14" s="45"/>
    </row>
  </sheetData>
  <mergeCells count="4">
    <mergeCell ref="A2:F2"/>
    <mergeCell ref="A10:XFD10"/>
    <mergeCell ref="A9:XFD9"/>
    <mergeCell ref="A1:XFD1"/>
  </mergeCells>
  <phoneticPr fontId="4"/>
  <conditionalFormatting sqref="K3">
    <cfRule type="cellIs" dxfId="8" priority="2" operator="equal">
      <formula>0</formula>
    </cfRule>
    <cfRule type="cellIs" dxfId="7" priority="3" operator="equal">
      <formula>0</formula>
    </cfRule>
  </conditionalFormatting>
  <conditionalFormatting sqref="A1:XFD1048576">
    <cfRule type="containsBlanks" dxfId="6" priority="1">
      <formula>LEN(TRIM(A1))=0</formula>
    </cfRule>
  </conditionalFormatting>
  <hyperlinks>
    <hyperlink ref="A9" location="'Table of Contents'!A1" display="Return to TOC" xr:uid="{54E8C72A-0B61-4CF8-93CE-CAF74DAB8483}"/>
  </hyperlinks>
  <printOptions horizontalCentered="1"/>
  <pageMargins left="0.75" right="0.75" top="1.1000000000000001" bottom="0.87" header="0" footer="0"/>
  <pageSetup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zoomScaleNormal="100" workbookViewId="0">
      <selection sqref="A1:XFD1"/>
    </sheetView>
  </sheetViews>
  <sheetFormatPr defaultColWidth="0" defaultRowHeight="15.3" zeroHeight="1"/>
  <cols>
    <col min="1" max="1" width="31.37890625" style="1" customWidth="1"/>
    <col min="2" max="3" width="12.6171875" style="7" customWidth="1"/>
    <col min="4" max="4" width="1.47265625" style="1" hidden="1" customWidth="1"/>
    <col min="5" max="5" width="0" style="1" hidden="1" customWidth="1"/>
    <col min="6" max="16384" width="10.6171875" style="1" hidden="1"/>
  </cols>
  <sheetData>
    <row r="1" spans="1:4" s="183" customFormat="1" ht="17.7">
      <c r="A1" s="183" t="s">
        <v>271</v>
      </c>
    </row>
    <row r="2" spans="1:4" s="35" customFormat="1" ht="14.1" customHeight="1">
      <c r="A2" s="202" t="s">
        <v>272</v>
      </c>
      <c r="B2" s="202"/>
      <c r="C2" s="202"/>
      <c r="D2" s="47"/>
    </row>
    <row r="3" spans="1:4" s="35" customFormat="1" ht="14.1" customHeight="1">
      <c r="A3" s="48" t="s">
        <v>14</v>
      </c>
      <c r="B3" s="48" t="s">
        <v>20</v>
      </c>
      <c r="C3" s="48" t="s">
        <v>21</v>
      </c>
      <c r="D3" s="47"/>
    </row>
    <row r="4" spans="1:4">
      <c r="A4" s="2" t="s">
        <v>24</v>
      </c>
      <c r="B4" s="7">
        <v>93</v>
      </c>
      <c r="C4" s="7" t="s">
        <v>36</v>
      </c>
    </row>
    <row r="5" spans="1:4">
      <c r="A5" s="1" t="s">
        <v>33</v>
      </c>
      <c r="B5" s="7">
        <v>34</v>
      </c>
      <c r="C5" s="7" t="s">
        <v>36</v>
      </c>
    </row>
    <row r="6" spans="1:4">
      <c r="A6" s="1" t="s">
        <v>16</v>
      </c>
      <c r="B6" s="7" t="s">
        <v>36</v>
      </c>
      <c r="C6" s="7">
        <v>62</v>
      </c>
    </row>
    <row r="7" spans="1:4">
      <c r="A7" s="1" t="s">
        <v>15</v>
      </c>
      <c r="B7" s="7">
        <v>5</v>
      </c>
      <c r="C7" s="7">
        <v>5</v>
      </c>
    </row>
    <row r="8" spans="1:4">
      <c r="A8" s="1" t="s">
        <v>75</v>
      </c>
      <c r="B8" s="7">
        <v>4</v>
      </c>
      <c r="C8" s="7" t="s">
        <v>36</v>
      </c>
    </row>
    <row r="9" spans="1:4">
      <c r="A9" s="1" t="s">
        <v>22</v>
      </c>
      <c r="B9" s="7">
        <v>42</v>
      </c>
      <c r="C9" s="7">
        <v>45</v>
      </c>
    </row>
    <row r="10" spans="1:4" s="169" customFormat="1" ht="20.100000000000001">
      <c r="A10" s="169" t="s">
        <v>242</v>
      </c>
    </row>
    <row r="11" spans="1:4" s="170" customFormat="1" ht="20.100000000000001">
      <c r="A11" s="170" t="s">
        <v>243</v>
      </c>
    </row>
    <row r="15" spans="1:4" hidden="1">
      <c r="D15" s="2"/>
    </row>
  </sheetData>
  <mergeCells count="4">
    <mergeCell ref="A2:C2"/>
    <mergeCell ref="A1:XFD1"/>
    <mergeCell ref="A10:XFD10"/>
    <mergeCell ref="A11:XFD11"/>
  </mergeCells>
  <phoneticPr fontId="4" type="noConversion"/>
  <hyperlinks>
    <hyperlink ref="A10" location="'Table of Contents'!A1" display="Return to TOC" xr:uid="{34086E47-A7F7-410D-8441-F6CCF6C52D98}"/>
  </hyperlinks>
  <printOptions horizontalCentered="1"/>
  <pageMargins left="0.75" right="0.75" top="1.1000000000000001" bottom="0.87" header="0" footer="0"/>
  <pageSetup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7"/>
  <sheetViews>
    <sheetView zoomScaleNormal="100" workbookViewId="0">
      <selection sqref="A1:XFD1"/>
    </sheetView>
  </sheetViews>
  <sheetFormatPr defaultColWidth="0" defaultRowHeight="15.3" zeroHeight="1"/>
  <cols>
    <col min="1" max="1" width="32.6171875" style="1" customWidth="1"/>
    <col min="2" max="2" width="13.37890625" style="1" bestFit="1" customWidth="1"/>
    <col min="3" max="3" width="14.37890625" style="1" bestFit="1" customWidth="1"/>
    <col min="4" max="4" width="13.37890625" style="1" bestFit="1" customWidth="1"/>
    <col min="5" max="5" width="14.37890625" style="1" bestFit="1" customWidth="1"/>
    <col min="6" max="6" width="13.37890625" style="1" bestFit="1" customWidth="1"/>
    <col min="7" max="7" width="14.37890625" style="1" bestFit="1" customWidth="1"/>
    <col min="8" max="8" width="1.47265625" style="1" hidden="1" customWidth="1"/>
    <col min="9" max="9" width="13.140625" style="1" hidden="1" customWidth="1"/>
    <col min="10" max="15" width="0" style="1" hidden="1" customWidth="1"/>
    <col min="16" max="16384" width="10.6171875" style="1" hidden="1"/>
  </cols>
  <sheetData>
    <row r="1" spans="1:15" s="183" customFormat="1" ht="17.7">
      <c r="A1" s="183" t="s">
        <v>275</v>
      </c>
    </row>
    <row r="2" spans="1:15" s="162" customFormat="1" ht="30" customHeight="1">
      <c r="A2" s="160" t="s">
        <v>10</v>
      </c>
      <c r="B2" s="132" t="s">
        <v>260</v>
      </c>
      <c r="C2" s="161" t="s">
        <v>4</v>
      </c>
      <c r="D2" s="161" t="s">
        <v>19</v>
      </c>
      <c r="E2" s="161" t="s">
        <v>261</v>
      </c>
      <c r="F2" s="132" t="s">
        <v>273</v>
      </c>
      <c r="G2" s="161" t="s">
        <v>274</v>
      </c>
    </row>
    <row r="3" spans="1:15">
      <c r="A3" s="10" t="s">
        <v>54</v>
      </c>
      <c r="B3" s="3">
        <v>4094514.84</v>
      </c>
      <c r="C3" s="3">
        <v>15520203.26</v>
      </c>
      <c r="D3" s="3">
        <v>4021151.81</v>
      </c>
      <c r="E3" s="3">
        <v>15593566.289999999</v>
      </c>
      <c r="F3" s="3">
        <v>3865902.24</v>
      </c>
      <c r="G3" s="3">
        <v>11727664.050000001</v>
      </c>
      <c r="I3" s="25"/>
    </row>
    <row r="4" spans="1:15">
      <c r="A4" s="10" t="s">
        <v>65</v>
      </c>
      <c r="B4" s="8">
        <v>1471204.46</v>
      </c>
      <c r="C4" s="8">
        <v>1217340.7899999998</v>
      </c>
      <c r="D4" s="8">
        <v>1215841.22</v>
      </c>
      <c r="E4" s="8">
        <v>1472704.03</v>
      </c>
      <c r="F4" s="8">
        <v>860585.28</v>
      </c>
      <c r="G4" s="8">
        <v>612118.75</v>
      </c>
      <c r="I4" s="21"/>
    </row>
    <row r="5" spans="1:15">
      <c r="A5" s="10" t="s">
        <v>12</v>
      </c>
      <c r="B5" s="32">
        <f t="shared" ref="B5:G5" si="0">SUM(B3:B4)</f>
        <v>5565719.2999999998</v>
      </c>
      <c r="C5" s="32">
        <f t="shared" si="0"/>
        <v>16737544.049999999</v>
      </c>
      <c r="D5" s="32">
        <f t="shared" si="0"/>
        <v>5236993.03</v>
      </c>
      <c r="E5" s="32">
        <f t="shared" si="0"/>
        <v>17066270.32</v>
      </c>
      <c r="F5" s="32">
        <f t="shared" si="0"/>
        <v>4726487.5200000005</v>
      </c>
      <c r="G5" s="32">
        <f t="shared" si="0"/>
        <v>12339782.800000001</v>
      </c>
    </row>
    <row r="6" spans="1:15" s="169" customFormat="1" ht="20.100000000000001">
      <c r="A6" s="169" t="s">
        <v>242</v>
      </c>
    </row>
    <row r="7" spans="1:15" s="170" customFormat="1" ht="20.100000000000001">
      <c r="A7" s="170" t="s">
        <v>243</v>
      </c>
    </row>
    <row r="9" spans="1:15" hidden="1">
      <c r="B9" s="25"/>
      <c r="C9" s="25"/>
      <c r="D9" s="25"/>
      <c r="E9" s="25"/>
      <c r="F9" s="25"/>
      <c r="G9" s="25"/>
    </row>
    <row r="10" spans="1:15" hidden="1">
      <c r="E10" s="22"/>
      <c r="F10" s="22"/>
      <c r="G10" s="22"/>
      <c r="O10" s="23"/>
    </row>
    <row r="11" spans="1:15" hidden="1">
      <c r="F11" s="24"/>
      <c r="G11" s="24"/>
      <c r="O11" s="23"/>
    </row>
    <row r="12" spans="1:15" hidden="1">
      <c r="F12" s="25"/>
    </row>
    <row r="13" spans="1:15" hidden="1">
      <c r="B13" s="7"/>
      <c r="C13" s="7"/>
      <c r="D13" s="7"/>
      <c r="E13" s="7"/>
      <c r="F13" s="25"/>
    </row>
    <row r="14" spans="1:15" hidden="1">
      <c r="A14" s="7"/>
      <c r="B14" s="24"/>
      <c r="D14" s="24"/>
      <c r="E14" s="24"/>
      <c r="F14" s="25"/>
    </row>
    <row r="15" spans="1:15" hidden="1">
      <c r="A15" s="7"/>
      <c r="B15" s="24"/>
      <c r="D15" s="24"/>
      <c r="E15" s="24"/>
      <c r="F15" s="25"/>
      <c r="G15" s="25"/>
    </row>
    <row r="16" spans="1:15" hidden="1">
      <c r="B16" s="24"/>
      <c r="E16" s="24"/>
    </row>
    <row r="17" spans="6:6" hidden="1">
      <c r="F17" s="25"/>
    </row>
  </sheetData>
  <mergeCells count="3">
    <mergeCell ref="A1:XFD1"/>
    <mergeCell ref="A6:XFD6"/>
    <mergeCell ref="A7:XFD7"/>
  </mergeCells>
  <phoneticPr fontId="4"/>
  <conditionalFormatting sqref="A1:XFD1048576">
    <cfRule type="containsBlanks" dxfId="5" priority="1">
      <formula>LEN(TRIM(A1))=0</formula>
    </cfRule>
  </conditionalFormatting>
  <hyperlinks>
    <hyperlink ref="A6" location="'Table of Contents'!A1" display="Return to TOC" xr:uid="{487A2751-6E93-42C8-BC64-7C0609510BF4}"/>
  </hyperlinks>
  <printOptions horizontalCentered="1"/>
  <pageMargins left="0.75" right="0.75" top="1.1000000000000001" bottom="0.87" header="0" footer="0"/>
  <pageSetup scale="65" orientation="portrait" horizontalDpi="2400" verticalDpi="24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8BE0-BD5C-4DDE-8092-58B726F902E5}">
  <dimension ref="A1:F16"/>
  <sheetViews>
    <sheetView zoomScaleNormal="100" workbookViewId="0">
      <selection sqref="A1:XFD1"/>
    </sheetView>
  </sheetViews>
  <sheetFormatPr defaultColWidth="0" defaultRowHeight="15.3" zeroHeight="1"/>
  <cols>
    <col min="1" max="1" width="5.140625" style="1" bestFit="1" customWidth="1"/>
    <col min="2" max="2" width="14.37890625" style="1" bestFit="1" customWidth="1"/>
    <col min="3" max="3" width="13.37890625" style="1" bestFit="1" customWidth="1"/>
    <col min="4" max="4" width="14.37890625" style="1" bestFit="1" customWidth="1"/>
    <col min="5" max="5" width="1.47265625" style="1" hidden="1" customWidth="1"/>
    <col min="6" max="6" width="12.47265625" style="1" hidden="1" customWidth="1"/>
    <col min="7" max="16384" width="8.76171875" style="1" hidden="1"/>
  </cols>
  <sheetData>
    <row r="1" spans="1:6" s="203" customFormat="1" ht="40.200000000000003" customHeight="1">
      <c r="A1" s="203" t="s">
        <v>276</v>
      </c>
    </row>
    <row r="2" spans="1:6" s="215" customFormat="1" ht="22.2">
      <c r="A2" s="215" t="s">
        <v>10</v>
      </c>
    </row>
    <row r="3" spans="1:6" s="190" customFormat="1" ht="15.6" customHeight="1">
      <c r="A3" s="190" t="s">
        <v>56</v>
      </c>
    </row>
    <row r="4" spans="1:6" s="190" customFormat="1" ht="15.6" customHeight="1">
      <c r="A4" s="190" t="s">
        <v>80</v>
      </c>
    </row>
    <row r="5" spans="1:6" s="46" customFormat="1" ht="15">
      <c r="A5" s="50" t="s">
        <v>50</v>
      </c>
      <c r="B5" s="52" t="s">
        <v>53</v>
      </c>
      <c r="C5" s="51" t="s">
        <v>51</v>
      </c>
      <c r="D5" s="51" t="s">
        <v>52</v>
      </c>
      <c r="E5" s="53"/>
    </row>
    <row r="6" spans="1:6">
      <c r="A6" s="1">
        <v>2026</v>
      </c>
      <c r="B6" s="3">
        <v>3865902.24</v>
      </c>
      <c r="C6" s="3">
        <v>208015.18</v>
      </c>
      <c r="D6" s="3">
        <v>4073917.4200000004</v>
      </c>
      <c r="F6" s="25"/>
    </row>
    <row r="7" spans="1:6">
      <c r="A7" s="1">
        <v>2027</v>
      </c>
      <c r="B7" s="8">
        <v>3624160.89</v>
      </c>
      <c r="C7" s="8">
        <v>449756.52</v>
      </c>
      <c r="D7" s="8">
        <v>4073917.41</v>
      </c>
      <c r="F7" s="25"/>
    </row>
    <row r="8" spans="1:6">
      <c r="A8" s="1">
        <v>2028</v>
      </c>
      <c r="B8" s="8">
        <v>2609169.7400000002</v>
      </c>
      <c r="C8" s="8">
        <v>327190.33</v>
      </c>
      <c r="D8" s="8">
        <v>2936360.0700000003</v>
      </c>
      <c r="F8" s="25"/>
    </row>
    <row r="9" spans="1:6">
      <c r="A9" s="1">
        <v>2029</v>
      </c>
      <c r="B9" s="8">
        <v>2692428.38</v>
      </c>
      <c r="C9" s="8">
        <v>222759.7</v>
      </c>
      <c r="D9" s="8">
        <v>2915188.08</v>
      </c>
      <c r="F9" s="25"/>
    </row>
    <row r="10" spans="1:6">
      <c r="A10" s="1">
        <v>2030</v>
      </c>
      <c r="B10" s="8">
        <v>2801905.04</v>
      </c>
      <c r="C10" s="8">
        <v>113283.02</v>
      </c>
      <c r="D10" s="8">
        <v>2915188.06</v>
      </c>
      <c r="F10" s="25"/>
    </row>
    <row r="11" spans="1:6">
      <c r="A11" s="1" t="s">
        <v>52</v>
      </c>
      <c r="B11" s="32">
        <v>15593566.289999999</v>
      </c>
      <c r="C11" s="32">
        <v>1321004.75</v>
      </c>
      <c r="D11" s="32">
        <v>16914571.039999999</v>
      </c>
      <c r="F11" s="25"/>
    </row>
    <row r="12" spans="1:6" s="169" customFormat="1" ht="20.100000000000001">
      <c r="A12" s="169" t="s">
        <v>242</v>
      </c>
    </row>
    <row r="13" spans="1:6" s="170" customFormat="1" ht="20.100000000000001">
      <c r="A13" s="170" t="s">
        <v>243</v>
      </c>
    </row>
    <row r="14" spans="1:6" hidden="1">
      <c r="A14" s="7"/>
      <c r="B14" s="8"/>
      <c r="C14" s="8"/>
      <c r="D14" s="8"/>
    </row>
    <row r="15" spans="1:6" hidden="1">
      <c r="A15" s="7"/>
      <c r="B15" s="8"/>
      <c r="C15" s="8"/>
      <c r="D15" s="8"/>
    </row>
    <row r="16" spans="1:6" hidden="1">
      <c r="A16" s="7"/>
      <c r="B16" s="8"/>
      <c r="C16" s="8"/>
      <c r="D16" s="8"/>
    </row>
  </sheetData>
  <mergeCells count="6">
    <mergeCell ref="A1:XFD1"/>
    <mergeCell ref="A3:XFD3"/>
    <mergeCell ref="A4:XFD4"/>
    <mergeCell ref="A12:XFD12"/>
    <mergeCell ref="A13:XFD13"/>
    <mergeCell ref="A2:XFD2"/>
  </mergeCells>
  <hyperlinks>
    <hyperlink ref="A12" location="'Table of Contents'!A1" display="Return to TOC" xr:uid="{FAFC39EA-8794-48F4-A80A-11B2A856445F}"/>
  </hyperlinks>
  <printOptions horizontalCentered="1"/>
  <pageMargins left="0.75" right="0.75" top="1.1000000000000001" bottom="0.87" header="0" footer="0"/>
  <pageSetup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4256-32B6-4DDC-9C4E-039AA62323F5}">
  <dimension ref="A1:E23"/>
  <sheetViews>
    <sheetView zoomScaleNormal="100" workbookViewId="0">
      <selection sqref="A1:XFD1"/>
    </sheetView>
  </sheetViews>
  <sheetFormatPr defaultColWidth="0" defaultRowHeight="14.1" customHeight="1" zeroHeight="1"/>
  <cols>
    <col min="1" max="1" width="50.47265625" style="1" customWidth="1"/>
    <col min="2" max="2" width="14.37890625" style="1" customWidth="1"/>
    <col min="3" max="3" width="12.47265625" style="1" bestFit="1" customWidth="1"/>
    <col min="4" max="4" width="14.37890625" style="1" customWidth="1"/>
    <col min="5" max="5" width="1.47265625" style="1" hidden="1" customWidth="1"/>
    <col min="6" max="16384" width="8.6171875" style="1" hidden="1"/>
  </cols>
  <sheetData>
    <row r="1" spans="1:4" s="183" customFormat="1" ht="14.1" customHeight="1">
      <c r="A1" s="183" t="s">
        <v>277</v>
      </c>
    </row>
    <row r="2" spans="1:4" s="35" customFormat="1" ht="14.1" customHeight="1">
      <c r="A2" s="49" t="s">
        <v>70</v>
      </c>
      <c r="B2" s="132" t="s">
        <v>278</v>
      </c>
      <c r="C2" s="133" t="s">
        <v>279</v>
      </c>
      <c r="D2" s="132" t="s">
        <v>280</v>
      </c>
    </row>
    <row r="3" spans="1:4" ht="14.1" customHeight="1">
      <c r="A3" s="204" t="s">
        <v>69</v>
      </c>
      <c r="B3" s="204"/>
      <c r="C3" s="204"/>
      <c r="D3" s="204"/>
    </row>
    <row r="4" spans="1:4" ht="14.1" customHeight="1">
      <c r="A4" s="33" t="s">
        <v>68</v>
      </c>
      <c r="B4" s="3">
        <v>15683878.51</v>
      </c>
      <c r="C4" s="3">
        <v>33941.67</v>
      </c>
      <c r="D4" s="3">
        <v>15717820.18</v>
      </c>
    </row>
    <row r="5" spans="1:4" s="58" customFormat="1" ht="14.1" customHeight="1">
      <c r="A5" s="33" t="s">
        <v>81</v>
      </c>
      <c r="B5" s="8">
        <v>5202350.24</v>
      </c>
      <c r="C5" s="8">
        <v>425247.37</v>
      </c>
      <c r="D5" s="8">
        <v>5627597.6100000003</v>
      </c>
    </row>
    <row r="6" spans="1:4" ht="14.1" customHeight="1">
      <c r="A6" s="33" t="s">
        <v>82</v>
      </c>
      <c r="B6" s="59">
        <v>25827340.07</v>
      </c>
      <c r="C6" s="59">
        <v>459189.04</v>
      </c>
      <c r="D6" s="8">
        <v>26286529.109999999</v>
      </c>
    </row>
    <row r="7" spans="1:4" ht="14.1" customHeight="1">
      <c r="A7" s="33" t="s">
        <v>83</v>
      </c>
      <c r="B7" s="59">
        <v>26543659.190000001</v>
      </c>
      <c r="C7" s="59">
        <v>459189.04</v>
      </c>
      <c r="D7" s="8">
        <v>27002848.23</v>
      </c>
    </row>
    <row r="8" spans="1:4" ht="14.1" customHeight="1">
      <c r="A8" s="33" t="s">
        <v>66</v>
      </c>
      <c r="B8" s="8">
        <v>70436813.069999993</v>
      </c>
      <c r="C8" s="8">
        <v>-459189.04</v>
      </c>
      <c r="D8" s="8">
        <v>69977624.029999986</v>
      </c>
    </row>
    <row r="9" spans="1:4" ht="14.1" customHeight="1">
      <c r="A9" s="56" t="s">
        <v>72</v>
      </c>
      <c r="B9" s="32">
        <v>76547587.730000004</v>
      </c>
      <c r="C9" s="32">
        <v>-459189.04</v>
      </c>
      <c r="D9" s="32">
        <v>76088398.689999998</v>
      </c>
    </row>
    <row r="10" spans="1:4" ht="14.1" customHeight="1">
      <c r="A10" s="205" t="s">
        <v>281</v>
      </c>
      <c r="B10" s="205"/>
      <c r="C10" s="205"/>
      <c r="D10" s="205"/>
    </row>
    <row r="11" spans="1:4" ht="14.1" customHeight="1">
      <c r="A11" s="33" t="s">
        <v>84</v>
      </c>
      <c r="B11" s="3">
        <v>14717881.800000001</v>
      </c>
      <c r="C11" s="3">
        <v>425247.37</v>
      </c>
      <c r="D11" s="3">
        <v>15143129.17</v>
      </c>
    </row>
    <row r="12" spans="1:4" ht="14.1" customHeight="1">
      <c r="A12" s="33" t="s">
        <v>67</v>
      </c>
      <c r="B12" s="8">
        <v>7554149.6799999997</v>
      </c>
      <c r="C12" s="8">
        <v>33941.67</v>
      </c>
      <c r="D12" s="8">
        <v>7588091.3499999996</v>
      </c>
    </row>
    <row r="13" spans="1:4" ht="14.1" customHeight="1">
      <c r="A13" s="56" t="s">
        <v>85</v>
      </c>
      <c r="B13" s="8">
        <v>33167343.670000002</v>
      </c>
      <c r="C13" s="8">
        <v>459189.04</v>
      </c>
      <c r="D13" s="8">
        <v>33626532.710000001</v>
      </c>
    </row>
    <row r="14" spans="1:4" ht="14.1" customHeight="1">
      <c r="A14" s="33" t="s">
        <v>86</v>
      </c>
      <c r="B14" s="8">
        <v>-2956529.34</v>
      </c>
      <c r="C14" s="8">
        <v>-459189.04</v>
      </c>
      <c r="D14" s="8">
        <v>-3415718.38</v>
      </c>
    </row>
    <row r="15" spans="1:4" ht="14.1" customHeight="1">
      <c r="A15" s="56" t="s">
        <v>71</v>
      </c>
      <c r="B15" s="8">
        <v>932688.22</v>
      </c>
      <c r="C15" s="8">
        <v>-459189.04</v>
      </c>
      <c r="D15" s="8">
        <v>473499.18</v>
      </c>
    </row>
    <row r="16" spans="1:4" ht="14.1" customHeight="1">
      <c r="A16" s="56" t="s">
        <v>72</v>
      </c>
      <c r="B16" s="32">
        <v>76547587.730000004</v>
      </c>
      <c r="C16" s="32">
        <v>-459189.04</v>
      </c>
      <c r="D16" s="32">
        <v>76088398.689999998</v>
      </c>
    </row>
    <row r="17" spans="1:5" s="206" customFormat="1" ht="20.100000000000001">
      <c r="A17" s="206" t="s">
        <v>242</v>
      </c>
    </row>
    <row r="18" spans="1:5" s="170" customFormat="1" ht="20.100000000000001">
      <c r="A18" s="170" t="s">
        <v>243</v>
      </c>
    </row>
    <row r="19" spans="1:5" s="15" customFormat="1" ht="15.3" hidden="1" customHeight="1">
      <c r="A19" s="1"/>
      <c r="B19" s="1"/>
      <c r="C19" s="1"/>
      <c r="D19" s="1"/>
      <c r="E19" s="15" t="s">
        <v>23</v>
      </c>
    </row>
    <row r="20" spans="1:5" ht="15.3" hidden="1" customHeight="1"/>
    <row r="21" spans="1:5" ht="15.3" hidden="1" customHeight="1">
      <c r="D21" s="25"/>
    </row>
    <row r="22" spans="1:5" ht="15.3" hidden="1" customHeight="1">
      <c r="B22" s="57"/>
      <c r="C22" s="57"/>
      <c r="D22" s="57"/>
    </row>
    <row r="23" spans="1:5" ht="15.3" hidden="1" customHeight="1"/>
  </sheetData>
  <sortState xmlns:xlrd2="http://schemas.microsoft.com/office/spreadsheetml/2017/richdata2" ref="B3:B15">
    <sortCondition ref="B3:B15"/>
  </sortState>
  <mergeCells count="5">
    <mergeCell ref="A3:D3"/>
    <mergeCell ref="A10:D10"/>
    <mergeCell ref="A18:XFD18"/>
    <mergeCell ref="A17:XFD17"/>
    <mergeCell ref="A1:XFD1"/>
  </mergeCells>
  <hyperlinks>
    <hyperlink ref="A17" location="'Table of Contents'!A1" display="Return to TOC" xr:uid="{5F63B7D5-77EB-41FC-863D-B5882B677FBC}"/>
  </hyperlinks>
  <printOptions horizontalCentered="1"/>
  <pageMargins left="0.75" right="0.75" top="1.1000000000000001" bottom="0.87" header="0" footer="0"/>
  <pageSetup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E671-E525-4DB7-96CD-62A069B81548}">
  <dimension ref="A1:F29"/>
  <sheetViews>
    <sheetView workbookViewId="0">
      <selection sqref="A1:XFD1"/>
    </sheetView>
  </sheetViews>
  <sheetFormatPr defaultColWidth="0" defaultRowHeight="15.3" zeroHeight="1"/>
  <cols>
    <col min="1" max="1" width="5.140625" style="1" bestFit="1" customWidth="1"/>
    <col min="2" max="2" width="9.28515625" style="1" customWidth="1"/>
    <col min="3" max="3" width="9.37890625" style="1" customWidth="1"/>
    <col min="4" max="4" width="9.6640625" style="1" customWidth="1"/>
    <col min="5" max="5" width="8.37890625" style="1" bestFit="1" customWidth="1"/>
    <col min="6" max="6" width="1.47265625" style="1" hidden="1" customWidth="1"/>
    <col min="7" max="16384" width="8.76171875" style="1" hidden="1"/>
  </cols>
  <sheetData>
    <row r="1" spans="1:6" s="183" customFormat="1" ht="17.7">
      <c r="A1" s="183" t="s">
        <v>282</v>
      </c>
    </row>
    <row r="2" spans="1:6" s="207" customFormat="1" ht="41.7" customHeight="1">
      <c r="A2" s="207" t="s">
        <v>90</v>
      </c>
    </row>
    <row r="3" spans="1:6" s="190" customFormat="1" ht="15.6" customHeight="1">
      <c r="A3" s="190" t="s">
        <v>89</v>
      </c>
    </row>
    <row r="4" spans="1:6" s="190" customFormat="1" ht="15.6" customHeight="1">
      <c r="A4" s="190" t="s">
        <v>80</v>
      </c>
    </row>
    <row r="5" spans="1:6" s="166" customFormat="1" ht="29.4" customHeight="1">
      <c r="A5" s="163" t="s">
        <v>50</v>
      </c>
      <c r="B5" s="164" t="s">
        <v>283</v>
      </c>
      <c r="C5" s="164" t="s">
        <v>87</v>
      </c>
      <c r="D5" s="164" t="s">
        <v>88</v>
      </c>
      <c r="E5" s="164" t="s">
        <v>284</v>
      </c>
      <c r="F5" s="165"/>
    </row>
    <row r="6" spans="1:6">
      <c r="A6" s="7">
        <v>2025</v>
      </c>
      <c r="B6" s="62">
        <v>0</v>
      </c>
      <c r="C6" s="3">
        <v>476.74</v>
      </c>
      <c r="D6" s="62">
        <v>0</v>
      </c>
      <c r="E6" s="3">
        <v>476.74</v>
      </c>
      <c r="F6" s="58"/>
    </row>
    <row r="7" spans="1:6">
      <c r="A7" s="7">
        <v>2024</v>
      </c>
      <c r="B7" s="62">
        <v>0</v>
      </c>
      <c r="C7" s="62">
        <v>0</v>
      </c>
      <c r="D7" s="62">
        <v>0</v>
      </c>
      <c r="E7" s="62">
        <v>0</v>
      </c>
    </row>
    <row r="8" spans="1:6">
      <c r="A8" s="7" t="s">
        <v>52</v>
      </c>
      <c r="B8" s="32">
        <v>0</v>
      </c>
      <c r="C8" s="32">
        <v>476.74</v>
      </c>
      <c r="D8" s="32">
        <v>0</v>
      </c>
      <c r="E8" s="32">
        <v>476.74</v>
      </c>
      <c r="F8" s="58"/>
    </row>
    <row r="9" spans="1:6" s="169" customFormat="1" ht="20.100000000000001">
      <c r="A9" s="169" t="s">
        <v>242</v>
      </c>
    </row>
    <row r="10" spans="1:6" s="170" customFormat="1" ht="20.100000000000001">
      <c r="A10" s="170" t="s">
        <v>243</v>
      </c>
    </row>
    <row r="13" spans="1:6" hidden="1">
      <c r="F13" s="20"/>
    </row>
    <row r="14" spans="1:6" hidden="1">
      <c r="F14" s="58"/>
    </row>
    <row r="18" spans="6:6" hidden="1">
      <c r="F18" s="58"/>
    </row>
    <row r="20" spans="6:6" hidden="1">
      <c r="F20" s="58"/>
    </row>
    <row r="22" spans="6:6" hidden="1">
      <c r="F22" s="58"/>
    </row>
    <row r="24" spans="6:6" hidden="1">
      <c r="F24" s="58"/>
    </row>
    <row r="26" spans="6:6" hidden="1">
      <c r="F26" s="58"/>
    </row>
    <row r="27" spans="6:6" hidden="1">
      <c r="F27" s="15"/>
    </row>
    <row r="28" spans="6:6" hidden="1">
      <c r="F28" s="20"/>
    </row>
    <row r="29" spans="6:6" hidden="1">
      <c r="F29" s="15"/>
    </row>
  </sheetData>
  <mergeCells count="6">
    <mergeCell ref="A1:XFD1"/>
    <mergeCell ref="A2:XFD2"/>
    <mergeCell ref="A10:XFD10"/>
    <mergeCell ref="A9:XFD9"/>
    <mergeCell ref="A3:XFD3"/>
    <mergeCell ref="A4:XFD4"/>
  </mergeCells>
  <hyperlinks>
    <hyperlink ref="A9" location="'Table of Contents'!A1" display="Return to TOC" xr:uid="{EB334750-73E9-4692-A28D-140EC51D8487}"/>
  </hyperlinks>
  <printOptions horizontalCentered="1"/>
  <pageMargins left="0.75" right="0.75" top="1.1000000000000001" bottom="0.87" header="0" footer="0"/>
  <pageSetup scale="65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1CCD0-7AE1-4B10-AEC9-D2CDFBFBC319}">
  <dimension ref="A1:O26"/>
  <sheetViews>
    <sheetView zoomScaleNormal="100" workbookViewId="0">
      <selection sqref="A1:XFD1"/>
    </sheetView>
  </sheetViews>
  <sheetFormatPr defaultColWidth="0" defaultRowHeight="15.3" zeroHeight="1"/>
  <cols>
    <col min="1" max="1" width="35.37890625" style="73" customWidth="1"/>
    <col min="2" max="2" width="17.6171875" style="73" customWidth="1"/>
    <col min="3" max="3" width="17.37890625" style="73" customWidth="1"/>
    <col min="4" max="4" width="18.85546875" style="73" customWidth="1"/>
    <col min="5" max="15" width="0" style="85" hidden="1" customWidth="1"/>
    <col min="16" max="16384" width="9.234375" style="85" hidden="1"/>
  </cols>
  <sheetData>
    <row r="1" spans="1:15" s="167" customFormat="1" ht="32.700000000000003" customHeight="1">
      <c r="A1" s="167" t="s">
        <v>285</v>
      </c>
    </row>
    <row r="2" spans="1:15" s="168" customFormat="1" ht="17.100000000000001" customHeight="1">
      <c r="A2" s="168" t="s">
        <v>76</v>
      </c>
    </row>
    <row r="3" spans="1:15" s="71" customFormat="1" ht="75">
      <c r="A3" s="71" t="s">
        <v>247</v>
      </c>
      <c r="B3" s="131" t="s">
        <v>288</v>
      </c>
      <c r="C3" s="131" t="s">
        <v>286</v>
      </c>
      <c r="D3" s="131" t="s">
        <v>287</v>
      </c>
    </row>
    <row r="4" spans="1:15" s="39" customFormat="1" ht="16" customHeight="1">
      <c r="A4" s="172" t="s">
        <v>91</v>
      </c>
      <c r="B4" s="172"/>
      <c r="C4" s="172"/>
      <c r="D4" s="172"/>
      <c r="G4" s="72"/>
      <c r="I4" s="72"/>
      <c r="K4" s="72"/>
      <c r="M4" s="72"/>
      <c r="O4" s="72"/>
    </row>
    <row r="5" spans="1:15">
      <c r="A5" s="108" t="s">
        <v>224</v>
      </c>
      <c r="B5" s="84">
        <v>337.15</v>
      </c>
      <c r="C5" s="84">
        <v>451.01</v>
      </c>
      <c r="D5" s="84">
        <v>788.16</v>
      </c>
    </row>
    <row r="6" spans="1:15">
      <c r="A6" s="181" t="s">
        <v>225</v>
      </c>
      <c r="B6" s="181"/>
      <c r="C6" s="181"/>
      <c r="D6" s="181"/>
    </row>
    <row r="7" spans="1:15">
      <c r="A7" s="107" t="s">
        <v>189</v>
      </c>
      <c r="B7" s="88">
        <v>19961419242.860016</v>
      </c>
      <c r="C7" s="110">
        <v>0</v>
      </c>
      <c r="D7" s="88">
        <v>19961419242.860016</v>
      </c>
    </row>
    <row r="8" spans="1:15">
      <c r="A8" s="107" t="s">
        <v>190</v>
      </c>
      <c r="B8" s="110">
        <v>0</v>
      </c>
      <c r="C8" s="88">
        <v>11036798672.23</v>
      </c>
      <c r="D8" s="88">
        <v>11036798672.23</v>
      </c>
    </row>
    <row r="9" spans="1:15">
      <c r="A9" s="108" t="s">
        <v>191</v>
      </c>
      <c r="B9" s="89">
        <v>12767543916.83</v>
      </c>
      <c r="C9" s="89">
        <v>4716618000</v>
      </c>
      <c r="D9" s="89">
        <v>17484161916.830002</v>
      </c>
    </row>
    <row r="10" spans="1:15">
      <c r="A10" s="108" t="s">
        <v>192</v>
      </c>
      <c r="B10" s="89">
        <v>1017085200</v>
      </c>
      <c r="C10" s="109">
        <v>0</v>
      </c>
      <c r="D10" s="89">
        <v>1017085200</v>
      </c>
    </row>
    <row r="11" spans="1:15">
      <c r="A11" s="107" t="s">
        <v>226</v>
      </c>
      <c r="B11" s="88">
        <v>78974630.329999998</v>
      </c>
      <c r="C11" s="88">
        <v>20309971.079999998</v>
      </c>
      <c r="D11" s="88">
        <v>99284601.409999996</v>
      </c>
    </row>
    <row r="12" spans="1:15">
      <c r="A12" s="107" t="s">
        <v>109</v>
      </c>
      <c r="B12" s="79">
        <v>33825023327.170021</v>
      </c>
      <c r="C12" s="79">
        <v>15773727094.32</v>
      </c>
      <c r="D12" s="79">
        <v>49598750421.490021</v>
      </c>
    </row>
    <row r="13" spans="1:15" s="39" customFormat="1" ht="16" customHeight="1">
      <c r="A13" s="208" t="s">
        <v>110</v>
      </c>
      <c r="B13" s="208"/>
      <c r="C13" s="208"/>
      <c r="D13" s="208"/>
      <c r="G13" s="72"/>
      <c r="I13" s="72"/>
      <c r="K13" s="72"/>
      <c r="M13" s="72"/>
      <c r="O13" s="72"/>
    </row>
    <row r="14" spans="1:15">
      <c r="A14" s="175" t="s">
        <v>194</v>
      </c>
      <c r="B14" s="175"/>
      <c r="C14" s="175"/>
      <c r="D14" s="175"/>
    </row>
    <row r="15" spans="1:15">
      <c r="A15" s="107" t="s">
        <v>196</v>
      </c>
      <c r="B15" s="88">
        <v>885145071.63999999</v>
      </c>
      <c r="C15" s="88">
        <v>58588718.270000003</v>
      </c>
      <c r="D15" s="88">
        <v>943733789.90999997</v>
      </c>
    </row>
    <row r="16" spans="1:15">
      <c r="A16" s="108" t="s">
        <v>197</v>
      </c>
      <c r="B16" s="89">
        <v>212770.54</v>
      </c>
      <c r="C16" s="89">
        <v>71040.72</v>
      </c>
      <c r="D16" s="89">
        <v>283811.26</v>
      </c>
    </row>
    <row r="17" spans="1:15">
      <c r="A17" s="108" t="s">
        <v>83</v>
      </c>
      <c r="B17" s="80">
        <v>885357842.17999995</v>
      </c>
      <c r="C17" s="80">
        <v>58659758.990000002</v>
      </c>
      <c r="D17" s="80">
        <v>944017601.16999996</v>
      </c>
    </row>
    <row r="18" spans="1:15" s="39" customFormat="1" ht="16" customHeight="1">
      <c r="A18" s="172" t="s">
        <v>122</v>
      </c>
      <c r="B18" s="172"/>
      <c r="C18" s="172"/>
      <c r="D18" s="172"/>
      <c r="G18" s="72"/>
      <c r="I18" s="72"/>
      <c r="K18" s="72"/>
      <c r="M18" s="72"/>
      <c r="O18" s="72"/>
    </row>
    <row r="19" spans="1:15">
      <c r="A19" s="181" t="s">
        <v>198</v>
      </c>
      <c r="B19" s="181"/>
      <c r="C19" s="181"/>
      <c r="D19" s="181"/>
    </row>
    <row r="20" spans="1:15">
      <c r="A20" s="108" t="s">
        <v>199</v>
      </c>
      <c r="B20" s="89">
        <v>32939665484.990021</v>
      </c>
      <c r="C20" s="89">
        <v>15715067335.33</v>
      </c>
      <c r="D20" s="89">
        <v>48654732820.320023</v>
      </c>
    </row>
    <row r="21" spans="1:15">
      <c r="A21" s="107" t="s">
        <v>72</v>
      </c>
      <c r="B21" s="105">
        <v>32939665484.990021</v>
      </c>
      <c r="C21" s="105">
        <v>15715067335.33</v>
      </c>
      <c r="D21" s="105">
        <v>48654732820.320023</v>
      </c>
    </row>
    <row r="22" spans="1:15" s="169" customFormat="1" ht="20.100000000000001">
      <c r="A22" s="169" t="s">
        <v>242</v>
      </c>
    </row>
    <row r="23" spans="1:15" s="170" customFormat="1" ht="20.100000000000001">
      <c r="A23" s="170" t="s">
        <v>243</v>
      </c>
    </row>
    <row r="24" spans="1:15" hidden="1">
      <c r="A24" s="107"/>
      <c r="B24" s="88"/>
      <c r="C24" s="88"/>
      <c r="D24" s="88"/>
    </row>
    <row r="25" spans="1:15" hidden="1">
      <c r="A25" s="107"/>
      <c r="B25" s="88"/>
      <c r="C25" s="88"/>
      <c r="D25" s="88"/>
    </row>
    <row r="26" spans="1:15" hidden="1">
      <c r="A26" s="107"/>
      <c r="B26" s="88"/>
      <c r="C26" s="88"/>
      <c r="D26" s="88"/>
    </row>
  </sheetData>
  <mergeCells count="10">
    <mergeCell ref="A1:XFD1"/>
    <mergeCell ref="A2:XFD2"/>
    <mergeCell ref="A22:XFD22"/>
    <mergeCell ref="A23:XFD23"/>
    <mergeCell ref="A19:D19"/>
    <mergeCell ref="A4:D4"/>
    <mergeCell ref="A6:D6"/>
    <mergeCell ref="A13:D13"/>
    <mergeCell ref="A14:D14"/>
    <mergeCell ref="A18:D18"/>
  </mergeCells>
  <hyperlinks>
    <hyperlink ref="A22" location="'Table of Contents'!A1" display="Return to TOC" xr:uid="{14AEB6DC-D314-458D-8A05-9A7AC0ED656B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4D787-A94E-4932-86F5-FD206D67B16E}">
  <dimension ref="A1:O18"/>
  <sheetViews>
    <sheetView zoomScaleNormal="100" workbookViewId="0">
      <selection sqref="A1:XFD1048576"/>
    </sheetView>
  </sheetViews>
  <sheetFormatPr defaultColWidth="0" defaultRowHeight="15.3" zeroHeight="1"/>
  <cols>
    <col min="1" max="1" width="33" style="73" customWidth="1"/>
    <col min="2" max="4" width="17.76171875" style="73" bestFit="1" customWidth="1"/>
    <col min="5" max="15" width="0" style="85" hidden="1" customWidth="1"/>
    <col min="16" max="16384" width="9.234375" style="85" hidden="1"/>
  </cols>
  <sheetData>
    <row r="1" spans="1:15" s="167" customFormat="1" ht="29.1" customHeight="1">
      <c r="A1" s="167" t="s">
        <v>290</v>
      </c>
    </row>
    <row r="2" spans="1:15" s="168" customFormat="1" ht="17.100000000000001" customHeight="1">
      <c r="A2" s="168" t="s">
        <v>126</v>
      </c>
    </row>
    <row r="3" spans="1:15" s="115" customFormat="1" ht="75">
      <c r="A3" s="71" t="s">
        <v>247</v>
      </c>
      <c r="B3" s="131" t="s">
        <v>288</v>
      </c>
      <c r="C3" s="131" t="s">
        <v>286</v>
      </c>
      <c r="D3" s="116" t="s">
        <v>289</v>
      </c>
    </row>
    <row r="4" spans="1:15" s="39" customFormat="1" ht="16" customHeight="1">
      <c r="A4" s="172" t="s">
        <v>202</v>
      </c>
      <c r="B4" s="172"/>
      <c r="C4" s="172"/>
      <c r="D4" s="172"/>
      <c r="G4" s="72"/>
      <c r="I4" s="72"/>
      <c r="K4" s="72"/>
      <c r="M4" s="72"/>
      <c r="O4" s="72"/>
    </row>
    <row r="5" spans="1:15">
      <c r="A5" s="175" t="s">
        <v>203</v>
      </c>
      <c r="B5" s="175"/>
      <c r="C5" s="175"/>
      <c r="D5" s="175"/>
    </row>
    <row r="6" spans="1:15">
      <c r="A6" s="175" t="s">
        <v>204</v>
      </c>
      <c r="B6" s="175"/>
      <c r="C6" s="175"/>
      <c r="D6" s="175"/>
    </row>
    <row r="7" spans="1:15">
      <c r="A7" s="108" t="s">
        <v>227</v>
      </c>
      <c r="B7" s="84">
        <v>1568862687.72</v>
      </c>
      <c r="C7" s="84">
        <v>690424210.66999996</v>
      </c>
      <c r="D7" s="84">
        <v>2259286898.3899999</v>
      </c>
    </row>
    <row r="8" spans="1:15">
      <c r="A8" s="181" t="s">
        <v>228</v>
      </c>
      <c r="B8" s="181"/>
      <c r="C8" s="181"/>
      <c r="D8" s="181"/>
      <c r="F8" s="107"/>
    </row>
    <row r="9" spans="1:15">
      <c r="A9" s="107" t="s">
        <v>229</v>
      </c>
      <c r="B9" s="88">
        <v>-14713284.130000001</v>
      </c>
      <c r="C9" s="88">
        <v>-8116791.4400000004</v>
      </c>
      <c r="D9" s="88">
        <v>-22830075.57</v>
      </c>
      <c r="F9" s="107"/>
    </row>
    <row r="10" spans="1:15">
      <c r="A10" s="107" t="s">
        <v>209</v>
      </c>
      <c r="B10" s="79">
        <v>1554149403.5899999</v>
      </c>
      <c r="C10" s="79">
        <v>682307419.2299999</v>
      </c>
      <c r="D10" s="79">
        <v>2236456822.8199997</v>
      </c>
    </row>
    <row r="11" spans="1:15">
      <c r="A11" s="108" t="s">
        <v>215</v>
      </c>
      <c r="B11" s="91">
        <v>1554149403.5899999</v>
      </c>
      <c r="C11" s="91">
        <v>682307419.2299999</v>
      </c>
      <c r="D11" s="91">
        <v>2236456822.8199997</v>
      </c>
    </row>
    <row r="12" spans="1:15">
      <c r="A12" s="107" t="s">
        <v>230</v>
      </c>
      <c r="B12" s="88">
        <v>1090500674.2500017</v>
      </c>
      <c r="C12" s="88">
        <v>754587025.46000016</v>
      </c>
      <c r="D12" s="88">
        <v>1845087699.7100019</v>
      </c>
    </row>
    <row r="13" spans="1:15">
      <c r="A13" s="108" t="s">
        <v>231</v>
      </c>
      <c r="B13" s="89">
        <v>2644650077.8400016</v>
      </c>
      <c r="C13" s="89">
        <v>1436894444.6900001</v>
      </c>
      <c r="D13" s="89">
        <v>4081544522.5300016</v>
      </c>
    </row>
    <row r="14" spans="1:15">
      <c r="A14" s="73" t="s">
        <v>148</v>
      </c>
      <c r="B14" s="79">
        <v>30295015407.149998</v>
      </c>
      <c r="C14" s="79">
        <v>14278172890.639999</v>
      </c>
      <c r="D14" s="79">
        <v>44573188297.789993</v>
      </c>
    </row>
    <row r="15" spans="1:15">
      <c r="A15" s="75" t="s">
        <v>223</v>
      </c>
      <c r="B15" s="81">
        <v>32939665484.989998</v>
      </c>
      <c r="C15" s="81">
        <v>15715067335.33</v>
      </c>
      <c r="D15" s="81">
        <v>48654732820.32</v>
      </c>
    </row>
    <row r="16" spans="1:15" s="169" customFormat="1" ht="20.100000000000001">
      <c r="A16" s="169" t="s">
        <v>242</v>
      </c>
    </row>
    <row r="17" spans="1:4" s="170" customFormat="1" ht="20.100000000000001">
      <c r="A17" s="170" t="s">
        <v>243</v>
      </c>
    </row>
    <row r="18" spans="1:4" hidden="1">
      <c r="A18" s="107"/>
      <c r="B18" s="88"/>
      <c r="C18" s="88"/>
      <c r="D18" s="88"/>
    </row>
  </sheetData>
  <mergeCells count="8">
    <mergeCell ref="A1:XFD1"/>
    <mergeCell ref="A2:XFD2"/>
    <mergeCell ref="A16:XFD16"/>
    <mergeCell ref="A17:XFD17"/>
    <mergeCell ref="A4:D4"/>
    <mergeCell ref="A5:D5"/>
    <mergeCell ref="A6:D6"/>
    <mergeCell ref="A8:D8"/>
  </mergeCells>
  <hyperlinks>
    <hyperlink ref="A16" location="'Table of Contents'!A1" display="Return to TOC" xr:uid="{FF51E1C0-0E5C-4BBC-96EC-F6FDD5BA0F0B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2EE91-4ECB-445C-B389-9CD96DDC204F}">
  <dimension ref="A1:E27"/>
  <sheetViews>
    <sheetView zoomScaleNormal="100" workbookViewId="0">
      <selection sqref="A1:XFD1"/>
    </sheetView>
  </sheetViews>
  <sheetFormatPr defaultColWidth="0" defaultRowHeight="15.3" zeroHeight="1"/>
  <cols>
    <col min="1" max="1" width="29.140625" style="85" customWidth="1"/>
    <col min="2" max="2" width="23.234375" style="85" bestFit="1" customWidth="1"/>
    <col min="3" max="5" width="0" style="85" hidden="1" customWidth="1"/>
    <col min="6" max="16384" width="9.234375" style="85" hidden="1"/>
  </cols>
  <sheetData>
    <row r="1" spans="1:5" s="167" customFormat="1" ht="45.3" customHeight="1">
      <c r="A1" s="167" t="s">
        <v>292</v>
      </c>
    </row>
    <row r="2" spans="1:5" s="168" customFormat="1" ht="17.100000000000001" customHeight="1">
      <c r="A2" s="168" t="s">
        <v>76</v>
      </c>
    </row>
    <row r="3" spans="1:5" s="115" customFormat="1" ht="60">
      <c r="A3" s="71" t="s">
        <v>247</v>
      </c>
      <c r="B3" s="134" t="s">
        <v>291</v>
      </c>
      <c r="E3" s="117"/>
    </row>
    <row r="4" spans="1:5">
      <c r="A4" s="209" t="s">
        <v>91</v>
      </c>
      <c r="B4" s="209"/>
    </row>
    <row r="5" spans="1:5">
      <c r="A5" s="118" t="s">
        <v>180</v>
      </c>
      <c r="B5" s="84">
        <v>4538765.5199999996</v>
      </c>
    </row>
    <row r="6" spans="1:5">
      <c r="A6" s="118" t="s">
        <v>181</v>
      </c>
      <c r="B6" s="89">
        <v>552843051.71000004</v>
      </c>
    </row>
    <row r="7" spans="1:5">
      <c r="A7" s="119" t="s">
        <v>109</v>
      </c>
      <c r="B7" s="79">
        <v>557381817.23000002</v>
      </c>
    </row>
    <row r="8" spans="1:5">
      <c r="A8" s="210" t="s">
        <v>110</v>
      </c>
      <c r="B8" s="210"/>
    </row>
    <row r="9" spans="1:5">
      <c r="A9" s="181" t="s">
        <v>194</v>
      </c>
      <c r="B9" s="181"/>
    </row>
    <row r="10" spans="1:5">
      <c r="A10" s="107" t="s">
        <v>195</v>
      </c>
      <c r="B10" s="88">
        <v>4538765.5199999996</v>
      </c>
    </row>
    <row r="11" spans="1:5">
      <c r="A11" s="107" t="s">
        <v>83</v>
      </c>
      <c r="B11" s="79">
        <v>4538765.5199999996</v>
      </c>
    </row>
    <row r="12" spans="1:5">
      <c r="A12" s="210" t="s">
        <v>122</v>
      </c>
      <c r="B12" s="210"/>
    </row>
    <row r="13" spans="1:5">
      <c r="A13" s="211" t="s">
        <v>232</v>
      </c>
      <c r="B13" s="211"/>
      <c r="D13" s="85" t="s">
        <v>23</v>
      </c>
    </row>
    <row r="14" spans="1:5">
      <c r="A14" s="119" t="s">
        <v>201</v>
      </c>
      <c r="B14" s="88">
        <v>552843051.71000004</v>
      </c>
    </row>
    <row r="15" spans="1:5">
      <c r="A15" s="119" t="s">
        <v>72</v>
      </c>
      <c r="B15" s="105">
        <v>552843051.71000004</v>
      </c>
    </row>
    <row r="16" spans="1:5" s="169" customFormat="1" ht="20.100000000000001">
      <c r="A16" s="169" t="s">
        <v>242</v>
      </c>
    </row>
    <row r="17" spans="1:2" s="170" customFormat="1" ht="20.100000000000001">
      <c r="A17" s="170" t="s">
        <v>243</v>
      </c>
    </row>
    <row r="18" spans="1:2" hidden="1">
      <c r="A18" s="120"/>
      <c r="B18" s="120"/>
    </row>
    <row r="19" spans="1:2" hidden="1">
      <c r="A19" s="120"/>
      <c r="B19" s="121"/>
    </row>
    <row r="20" spans="1:2" hidden="1">
      <c r="A20" s="122"/>
      <c r="B20" s="121"/>
    </row>
    <row r="21" spans="1:2" hidden="1">
      <c r="A21" s="122"/>
      <c r="B21" s="123"/>
    </row>
    <row r="22" spans="1:2" hidden="1">
      <c r="A22" s="124"/>
      <c r="B22" s="123"/>
    </row>
    <row r="23" spans="1:2" hidden="1">
      <c r="A23" s="125"/>
      <c r="B23" s="126"/>
    </row>
    <row r="24" spans="1:2" hidden="1">
      <c r="A24" s="119"/>
      <c r="B24" s="78"/>
    </row>
    <row r="25" spans="1:2" hidden="1">
      <c r="A25" s="124"/>
      <c r="B25" s="111"/>
    </row>
    <row r="26" spans="1:2" hidden="1">
      <c r="A26" s="119"/>
      <c r="B26" s="111"/>
    </row>
    <row r="27" spans="1:2" hidden="1">
      <c r="A27" s="119"/>
      <c r="B27" s="112"/>
    </row>
  </sheetData>
  <mergeCells count="9">
    <mergeCell ref="A1:XFD1"/>
    <mergeCell ref="A2:XFD2"/>
    <mergeCell ref="A16:XFD16"/>
    <mergeCell ref="A17:XFD17"/>
    <mergeCell ref="A4:B4"/>
    <mergeCell ref="A8:B8"/>
    <mergeCell ref="A9:B9"/>
    <mergeCell ref="A12:B12"/>
    <mergeCell ref="A13:B13"/>
  </mergeCells>
  <hyperlinks>
    <hyperlink ref="A16" location="'Table of Contents'!A1" display="Return to TOC" xr:uid="{C0F32663-8CF6-4792-A814-0AF939BC9ABA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2A7B4-4257-4B90-AE46-4F326D0BBD86}">
  <dimension ref="A1:Q33"/>
  <sheetViews>
    <sheetView zoomScaleNormal="100" workbookViewId="0">
      <selection sqref="A1:XFD1"/>
    </sheetView>
  </sheetViews>
  <sheetFormatPr defaultColWidth="0" defaultRowHeight="15.3" zeroHeight="1"/>
  <cols>
    <col min="1" max="1" width="37.234375" style="85" customWidth="1"/>
    <col min="2" max="2" width="23.234375" style="85" bestFit="1" customWidth="1"/>
    <col min="3" max="17" width="0" style="85" hidden="1" customWidth="1"/>
    <col min="18" max="16384" width="9.234375" style="85" hidden="1"/>
  </cols>
  <sheetData>
    <row r="1" spans="1:17" s="167" customFormat="1" ht="32.1" customHeight="1">
      <c r="A1" s="167" t="s">
        <v>293</v>
      </c>
    </row>
    <row r="2" spans="1:17" s="168" customFormat="1" ht="17.100000000000001" customHeight="1">
      <c r="A2" s="168" t="s">
        <v>126</v>
      </c>
    </row>
    <row r="3" spans="1:17" s="115" customFormat="1" ht="60">
      <c r="A3" s="71" t="s">
        <v>247</v>
      </c>
      <c r="B3" s="134" t="s">
        <v>291</v>
      </c>
      <c r="C3" s="114"/>
      <c r="D3" s="117"/>
    </row>
    <row r="4" spans="1:17" s="39" customFormat="1" ht="16" customHeight="1">
      <c r="A4" s="172" t="s">
        <v>202</v>
      </c>
      <c r="B4" s="172"/>
      <c r="E4" s="72"/>
      <c r="G4" s="72"/>
      <c r="I4" s="72"/>
      <c r="K4" s="72"/>
      <c r="M4" s="72"/>
      <c r="O4" s="72"/>
      <c r="Q4" s="72"/>
    </row>
    <row r="5" spans="1:17">
      <c r="A5" s="212" t="s">
        <v>203</v>
      </c>
      <c r="B5" s="212"/>
    </row>
    <row r="6" spans="1:17">
      <c r="A6" s="212" t="s">
        <v>204</v>
      </c>
      <c r="B6" s="212"/>
    </row>
    <row r="7" spans="1:17">
      <c r="A7" s="108" t="s">
        <v>227</v>
      </c>
      <c r="B7" s="84">
        <v>21920532.25</v>
      </c>
    </row>
    <row r="8" spans="1:17">
      <c r="A8" s="108" t="s">
        <v>209</v>
      </c>
      <c r="B8" s="80">
        <v>21920532.25</v>
      </c>
      <c r="C8" s="73"/>
    </row>
    <row r="9" spans="1:17">
      <c r="A9" s="212" t="s">
        <v>210</v>
      </c>
      <c r="B9" s="212"/>
      <c r="C9" s="73"/>
    </row>
    <row r="10" spans="1:17">
      <c r="A10" s="108" t="s">
        <v>211</v>
      </c>
      <c r="B10" s="89">
        <v>193188582.03999999</v>
      </c>
      <c r="C10" s="73"/>
    </row>
    <row r="11" spans="1:17">
      <c r="A11" s="108" t="s">
        <v>233</v>
      </c>
      <c r="B11" s="89">
        <v>162632574.97</v>
      </c>
      <c r="C11" s="73"/>
    </row>
    <row r="12" spans="1:17">
      <c r="A12" s="107" t="s">
        <v>214</v>
      </c>
      <c r="B12" s="79">
        <v>355821157.00999999</v>
      </c>
      <c r="C12" s="73"/>
    </row>
    <row r="13" spans="1:17">
      <c r="A13" s="118" t="s">
        <v>215</v>
      </c>
      <c r="B13" s="89">
        <v>377741689.25999999</v>
      </c>
      <c r="C13" s="73"/>
    </row>
    <row r="14" spans="1:17" s="39" customFormat="1" ht="16" customHeight="1">
      <c r="A14" s="172" t="s">
        <v>216</v>
      </c>
      <c r="B14" s="172"/>
      <c r="E14" s="72"/>
      <c r="G14" s="72"/>
      <c r="I14" s="72"/>
      <c r="K14" s="72"/>
      <c r="M14" s="72"/>
      <c r="O14" s="72"/>
      <c r="Q14" s="72"/>
    </row>
    <row r="15" spans="1:17">
      <c r="A15" s="125" t="s">
        <v>217</v>
      </c>
      <c r="B15" s="88">
        <v>59199624.25</v>
      </c>
      <c r="C15" s="73"/>
    </row>
    <row r="16" spans="1:17">
      <c r="A16" s="118" t="s">
        <v>219</v>
      </c>
      <c r="B16" s="89">
        <v>162632574.97</v>
      </c>
      <c r="C16" s="73"/>
    </row>
    <row r="17" spans="1:3">
      <c r="A17" s="118" t="s">
        <v>220</v>
      </c>
      <c r="B17" s="80">
        <v>221832199.22</v>
      </c>
      <c r="C17" s="73"/>
    </row>
    <row r="18" spans="1:3">
      <c r="A18" s="125" t="s">
        <v>231</v>
      </c>
      <c r="B18" s="88">
        <v>155909490.03999999</v>
      </c>
    </row>
    <row r="19" spans="1:3">
      <c r="A19" s="108" t="s">
        <v>148</v>
      </c>
      <c r="B19" s="80">
        <v>396933561.66999996</v>
      </c>
    </row>
    <row r="20" spans="1:3">
      <c r="A20" s="107" t="s">
        <v>223</v>
      </c>
      <c r="B20" s="105">
        <v>552843051.70999992</v>
      </c>
    </row>
    <row r="21" spans="1:3" s="169" customFormat="1" ht="20.100000000000001">
      <c r="A21" s="169" t="s">
        <v>242</v>
      </c>
    </row>
    <row r="22" spans="1:3" s="170" customFormat="1" ht="20.100000000000001">
      <c r="A22" s="170" t="s">
        <v>243</v>
      </c>
    </row>
    <row r="23" spans="1:3" hidden="1">
      <c r="A23" s="73"/>
      <c r="B23" s="73"/>
    </row>
    <row r="24" spans="1:3" hidden="1">
      <c r="A24" s="120"/>
      <c r="B24" s="120"/>
    </row>
    <row r="25" spans="1:3" hidden="1">
      <c r="A25" s="120"/>
      <c r="B25" s="120"/>
    </row>
    <row r="26" spans="1:3" hidden="1">
      <c r="A26" s="120"/>
      <c r="B26" s="120"/>
    </row>
    <row r="27" spans="1:3" hidden="1">
      <c r="A27" s="120"/>
      <c r="B27" s="120"/>
    </row>
    <row r="28" spans="1:3" hidden="1">
      <c r="A28" s="120"/>
      <c r="B28" s="120"/>
    </row>
    <row r="29" spans="1:3" hidden="1">
      <c r="A29" s="120"/>
      <c r="B29" s="120"/>
    </row>
    <row r="30" spans="1:3" hidden="1">
      <c r="A30" s="120"/>
      <c r="B30" s="120"/>
    </row>
    <row r="31" spans="1:3" hidden="1">
      <c r="A31" s="120"/>
      <c r="B31" s="120"/>
    </row>
    <row r="32" spans="1:3" hidden="1">
      <c r="A32" s="120"/>
      <c r="B32" s="120"/>
    </row>
    <row r="33" spans="1:2" hidden="1">
      <c r="A33" s="120"/>
      <c r="B33" s="120"/>
    </row>
  </sheetData>
  <mergeCells count="9">
    <mergeCell ref="A1:XFD1"/>
    <mergeCell ref="A2:XFD2"/>
    <mergeCell ref="A21:XFD21"/>
    <mergeCell ref="A22:XFD22"/>
    <mergeCell ref="A4:B4"/>
    <mergeCell ref="A5:B5"/>
    <mergeCell ref="A6:B6"/>
    <mergeCell ref="A9:B9"/>
    <mergeCell ref="A14:B14"/>
  </mergeCells>
  <hyperlinks>
    <hyperlink ref="A21" location="'Table of Contents'!A1" display="Return to TOC" xr:uid="{2095F790-D983-4FAA-B4AF-DAEA4224547A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3245F-532B-445F-BDFE-1BD7F66D3DCC}">
  <dimension ref="A1:Q22"/>
  <sheetViews>
    <sheetView zoomScaleNormal="100" workbookViewId="0">
      <selection sqref="A1:XFD1"/>
    </sheetView>
  </sheetViews>
  <sheetFormatPr defaultColWidth="0" defaultRowHeight="15.3" zeroHeight="1"/>
  <cols>
    <col min="1" max="1" width="30.140625" style="85" customWidth="1"/>
    <col min="2" max="2" width="15.47265625" style="85" bestFit="1" customWidth="1"/>
    <col min="3" max="10" width="9.37890625" style="85" hidden="1" customWidth="1"/>
    <col min="11" max="17" width="0" style="85" hidden="1" customWidth="1"/>
    <col min="18" max="16384" width="9.234375" style="85" hidden="1"/>
  </cols>
  <sheetData>
    <row r="1" spans="1:17" s="167" customFormat="1" ht="45" customHeight="1">
      <c r="A1" s="167" t="s">
        <v>294</v>
      </c>
    </row>
    <row r="2" spans="1:17" s="168" customFormat="1" ht="17.100000000000001" customHeight="1">
      <c r="A2" s="168" t="s">
        <v>76</v>
      </c>
    </row>
    <row r="3" spans="1:17" s="115" customFormat="1" ht="60">
      <c r="A3" s="71" t="s">
        <v>247</v>
      </c>
      <c r="B3" s="134" t="s">
        <v>295</v>
      </c>
      <c r="C3" s="114"/>
      <c r="D3" s="117"/>
    </row>
    <row r="4" spans="1:17" s="39" customFormat="1" ht="16" customHeight="1">
      <c r="A4" s="172" t="s">
        <v>91</v>
      </c>
      <c r="B4" s="172"/>
      <c r="E4" s="72"/>
      <c r="G4" s="72"/>
      <c r="I4" s="72"/>
      <c r="K4" s="72"/>
      <c r="M4" s="72"/>
      <c r="O4" s="72"/>
      <c r="Q4" s="72"/>
    </row>
    <row r="5" spans="1:17">
      <c r="A5" s="118" t="s">
        <v>180</v>
      </c>
      <c r="B5" s="84">
        <v>6550.47</v>
      </c>
    </row>
    <row r="6" spans="1:17">
      <c r="A6" s="127" t="s">
        <v>109</v>
      </c>
      <c r="B6" s="80">
        <v>6550.47</v>
      </c>
      <c r="D6" s="128"/>
    </row>
    <row r="7" spans="1:17" s="39" customFormat="1" ht="16" customHeight="1">
      <c r="A7" s="172" t="s">
        <v>122</v>
      </c>
      <c r="B7" s="172"/>
      <c r="E7" s="72"/>
      <c r="G7" s="72"/>
      <c r="I7" s="72"/>
      <c r="K7" s="72"/>
      <c r="M7" s="72"/>
      <c r="O7" s="72"/>
      <c r="Q7" s="72"/>
    </row>
    <row r="8" spans="1:17">
      <c r="A8" s="113" t="s">
        <v>198</v>
      </c>
      <c r="B8" s="89" t="s">
        <v>36</v>
      </c>
    </row>
    <row r="9" spans="1:17">
      <c r="A9" s="127" t="s">
        <v>199</v>
      </c>
      <c r="B9" s="89">
        <v>6550.47</v>
      </c>
    </row>
    <row r="10" spans="1:17">
      <c r="A10" s="119" t="s">
        <v>72</v>
      </c>
      <c r="B10" s="105">
        <v>6550.47</v>
      </c>
    </row>
    <row r="11" spans="1:17" s="169" customFormat="1" ht="20.100000000000001">
      <c r="A11" s="169" t="s">
        <v>242</v>
      </c>
    </row>
    <row r="12" spans="1:17" s="170" customFormat="1" ht="20.100000000000001">
      <c r="A12" s="170" t="s">
        <v>243</v>
      </c>
    </row>
    <row r="13" spans="1:17" hidden="1">
      <c r="A13" s="120"/>
      <c r="B13" s="120"/>
      <c r="C13" s="120"/>
      <c r="D13" s="120"/>
    </row>
    <row r="14" spans="1:17" hidden="1">
      <c r="A14" s="120"/>
      <c r="B14" s="121"/>
      <c r="C14" s="121"/>
      <c r="D14" s="121"/>
    </row>
    <row r="15" spans="1:17" hidden="1">
      <c r="A15" s="122"/>
      <c r="B15" s="121"/>
      <c r="C15" s="121"/>
      <c r="D15" s="121"/>
    </row>
    <row r="16" spans="1:17" hidden="1">
      <c r="A16" s="122"/>
      <c r="B16" s="123"/>
      <c r="C16" s="123"/>
      <c r="D16" s="123"/>
    </row>
    <row r="17" spans="1:4" hidden="1">
      <c r="A17" s="124"/>
      <c r="B17" s="123"/>
      <c r="C17" s="123"/>
      <c r="D17" s="123"/>
    </row>
    <row r="18" spans="1:4" hidden="1">
      <c r="A18" s="125"/>
      <c r="B18" s="126"/>
      <c r="C18" s="126"/>
      <c r="D18" s="126"/>
    </row>
    <row r="19" spans="1:4" hidden="1">
      <c r="A19" s="119"/>
      <c r="B19" s="78"/>
      <c r="C19" s="78"/>
      <c r="D19" s="78"/>
    </row>
    <row r="20" spans="1:4" hidden="1">
      <c r="A20" s="124"/>
      <c r="B20" s="111"/>
      <c r="C20" s="111"/>
      <c r="D20" s="111"/>
    </row>
    <row r="21" spans="1:4" hidden="1">
      <c r="A21" s="119"/>
      <c r="B21" s="111"/>
      <c r="C21" s="111"/>
      <c r="D21" s="111"/>
    </row>
    <row r="22" spans="1:4" hidden="1">
      <c r="A22" s="119"/>
      <c r="B22" s="112"/>
      <c r="C22" s="112"/>
      <c r="D22" s="112"/>
    </row>
  </sheetData>
  <mergeCells count="6">
    <mergeCell ref="A12:XFD12"/>
    <mergeCell ref="A4:B4"/>
    <mergeCell ref="A7:B7"/>
    <mergeCell ref="A1:XFD1"/>
    <mergeCell ref="A2:XFD2"/>
    <mergeCell ref="A11:XFD11"/>
  </mergeCells>
  <hyperlinks>
    <hyperlink ref="A11" location="'Table of Contents'!A1" display="Return to TOC" xr:uid="{E77124B7-74AD-4E30-A6DD-68566E7CBBF2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78296-FF56-4F7C-B535-5032BE108FE4}">
  <dimension ref="A1:Q32"/>
  <sheetViews>
    <sheetView zoomScaleNormal="100" workbookViewId="0">
      <selection sqref="A1:XFD1"/>
    </sheetView>
  </sheetViews>
  <sheetFormatPr defaultColWidth="0" defaultRowHeight="15.3" zeroHeight="1"/>
  <cols>
    <col min="1" max="1" width="40.76171875" style="85" customWidth="1"/>
    <col min="2" max="2" width="15.47265625" style="85" bestFit="1" customWidth="1"/>
    <col min="3" max="17" width="0" style="85" hidden="1" customWidth="1"/>
    <col min="18" max="16384" width="9.234375" style="85" hidden="1"/>
  </cols>
  <sheetData>
    <row r="1" spans="1:17" s="167" customFormat="1" ht="31.8" customHeight="1">
      <c r="A1" s="167" t="s">
        <v>296</v>
      </c>
    </row>
    <row r="2" spans="1:17" s="168" customFormat="1" ht="17.100000000000001" customHeight="1">
      <c r="A2" s="168" t="s">
        <v>126</v>
      </c>
    </row>
    <row r="3" spans="1:17" s="115" customFormat="1" ht="60">
      <c r="A3" s="71" t="s">
        <v>247</v>
      </c>
      <c r="B3" s="134" t="s">
        <v>295</v>
      </c>
      <c r="C3" s="114"/>
      <c r="D3" s="117"/>
    </row>
    <row r="4" spans="1:17" s="39" customFormat="1" ht="16" customHeight="1">
      <c r="A4" s="172" t="s">
        <v>202</v>
      </c>
      <c r="B4" s="172"/>
      <c r="E4" s="72"/>
      <c r="G4" s="72"/>
      <c r="I4" s="72"/>
      <c r="K4" s="72"/>
      <c r="M4" s="72"/>
      <c r="O4" s="72"/>
      <c r="Q4" s="72"/>
    </row>
    <row r="5" spans="1:17">
      <c r="A5" s="212" t="s">
        <v>203</v>
      </c>
      <c r="B5" s="212"/>
    </row>
    <row r="6" spans="1:17">
      <c r="A6" s="212" t="s">
        <v>204</v>
      </c>
      <c r="B6" s="212"/>
    </row>
    <row r="7" spans="1:17">
      <c r="A7" s="118" t="s">
        <v>205</v>
      </c>
      <c r="B7" s="84">
        <v>732548.7</v>
      </c>
    </row>
    <row r="8" spans="1:17">
      <c r="A8" s="108" t="s">
        <v>206</v>
      </c>
      <c r="B8" s="89">
        <v>134884.10999999999</v>
      </c>
    </row>
    <row r="9" spans="1:17">
      <c r="A9" s="107" t="s">
        <v>234</v>
      </c>
      <c r="B9" s="79">
        <v>867432.80999999994</v>
      </c>
      <c r="C9" s="73"/>
    </row>
    <row r="10" spans="1:17">
      <c r="A10" s="213" t="s">
        <v>210</v>
      </c>
      <c r="B10" s="213"/>
    </row>
    <row r="11" spans="1:17">
      <c r="A11" s="108" t="s">
        <v>235</v>
      </c>
      <c r="B11" s="91">
        <v>0.03</v>
      </c>
    </row>
    <row r="12" spans="1:17">
      <c r="A12" s="107" t="s">
        <v>236</v>
      </c>
      <c r="B12" s="78">
        <v>0.03</v>
      </c>
    </row>
    <row r="13" spans="1:17">
      <c r="A13" s="108" t="s">
        <v>215</v>
      </c>
      <c r="B13" s="80">
        <v>867432.84</v>
      </c>
      <c r="C13" s="73"/>
    </row>
    <row r="14" spans="1:17" s="39" customFormat="1" ht="16" customHeight="1">
      <c r="A14" s="172" t="s">
        <v>216</v>
      </c>
      <c r="B14" s="172"/>
      <c r="E14" s="72"/>
      <c r="G14" s="72"/>
      <c r="I14" s="72"/>
      <c r="K14" s="72"/>
      <c r="M14" s="72"/>
      <c r="O14" s="72"/>
      <c r="Q14" s="72"/>
    </row>
    <row r="15" spans="1:17">
      <c r="A15" s="107" t="s">
        <v>218</v>
      </c>
      <c r="B15" s="88">
        <v>229015847.90000001</v>
      </c>
    </row>
    <row r="16" spans="1:17">
      <c r="A16" s="108" t="s">
        <v>220</v>
      </c>
      <c r="B16" s="80">
        <v>229015847.90000001</v>
      </c>
    </row>
    <row r="17" spans="1:2">
      <c r="A17" s="107" t="s">
        <v>231</v>
      </c>
      <c r="B17" s="88">
        <v>-228148415.06</v>
      </c>
    </row>
    <row r="18" spans="1:2">
      <c r="A18" s="108" t="s">
        <v>148</v>
      </c>
      <c r="B18" s="80">
        <v>228154965.52999997</v>
      </c>
    </row>
    <row r="19" spans="1:2">
      <c r="A19" s="107" t="s">
        <v>223</v>
      </c>
      <c r="B19" s="105">
        <v>6550.4699999690056</v>
      </c>
    </row>
    <row r="20" spans="1:2" s="169" customFormat="1" ht="20.100000000000001">
      <c r="A20" s="169" t="s">
        <v>242</v>
      </c>
    </row>
    <row r="21" spans="1:2" s="170" customFormat="1" ht="20.100000000000001">
      <c r="A21" s="170" t="s">
        <v>243</v>
      </c>
    </row>
    <row r="22" spans="1:2" hidden="1">
      <c r="A22" s="73"/>
      <c r="B22" s="73"/>
    </row>
    <row r="23" spans="1:2" hidden="1">
      <c r="A23" s="120"/>
      <c r="B23" s="120"/>
    </row>
    <row r="24" spans="1:2" hidden="1">
      <c r="A24" s="120"/>
      <c r="B24" s="120"/>
    </row>
    <row r="25" spans="1:2" hidden="1">
      <c r="A25" s="120"/>
      <c r="B25" s="120"/>
    </row>
    <row r="26" spans="1:2" hidden="1">
      <c r="A26" s="120"/>
      <c r="B26" s="120"/>
    </row>
    <row r="27" spans="1:2" hidden="1">
      <c r="A27" s="120"/>
      <c r="B27" s="120"/>
    </row>
    <row r="28" spans="1:2" hidden="1">
      <c r="A28" s="120"/>
      <c r="B28" s="120"/>
    </row>
    <row r="29" spans="1:2" hidden="1">
      <c r="A29" s="120"/>
      <c r="B29" s="120"/>
    </row>
    <row r="30" spans="1:2" hidden="1">
      <c r="A30" s="120"/>
      <c r="B30" s="120"/>
    </row>
    <row r="31" spans="1:2" hidden="1">
      <c r="A31" s="120"/>
      <c r="B31" s="120"/>
    </row>
    <row r="32" spans="1:2" hidden="1">
      <c r="A32" s="120"/>
      <c r="B32" s="120"/>
    </row>
  </sheetData>
  <mergeCells count="9">
    <mergeCell ref="A1:XFD1"/>
    <mergeCell ref="A2:XFD2"/>
    <mergeCell ref="A20:XFD20"/>
    <mergeCell ref="A21:XFD21"/>
    <mergeCell ref="A4:B4"/>
    <mergeCell ref="A5:B5"/>
    <mergeCell ref="A6:B6"/>
    <mergeCell ref="A10:B10"/>
    <mergeCell ref="A14:B14"/>
  </mergeCells>
  <hyperlinks>
    <hyperlink ref="A20" location="'Table of Contents'!A1" display="Return to TOC" xr:uid="{E9284683-3048-4018-A37F-376184C7BC92}"/>
  </hyperlinks>
  <printOptions horizontalCentered="1"/>
  <pageMargins left="0.75" right="0.75" top="1.1000000000000001" bottom="0.87" header="0" footer="0"/>
  <pageSetup scale="6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48</vt:i4>
      </vt:variant>
    </vt:vector>
  </HeadingPairs>
  <TitlesOfParts>
    <vt:vector size="70" baseType="lpstr">
      <vt:lpstr>Table of Contents</vt:lpstr>
      <vt:lpstr>Exhibit I</vt:lpstr>
      <vt:lpstr>Exhibit II</vt:lpstr>
      <vt:lpstr>Exhibit III</vt:lpstr>
      <vt:lpstr>Exhibit IV</vt:lpstr>
      <vt:lpstr>Exhibit V</vt:lpstr>
      <vt:lpstr>Note 2</vt:lpstr>
      <vt:lpstr>Note 3 Cash in Bank</vt:lpstr>
      <vt:lpstr>Note 3 Carrying Value</vt:lpstr>
      <vt:lpstr>Note 3 Fair Value</vt:lpstr>
      <vt:lpstr>Note 3 Standards and Poor</vt:lpstr>
      <vt:lpstr>Note 3 Weight Average Maturity</vt:lpstr>
      <vt:lpstr>Note 5</vt:lpstr>
      <vt:lpstr>Note 8</vt:lpstr>
      <vt:lpstr>Note 14</vt:lpstr>
      <vt:lpstr>Note 17</vt:lpstr>
      <vt:lpstr>Exhibit A-1</vt:lpstr>
      <vt:lpstr>Exhibit A-2</vt:lpstr>
      <vt:lpstr>Exhibit B-1</vt:lpstr>
      <vt:lpstr>Exhibit B-2</vt:lpstr>
      <vt:lpstr>Exhibit C-1</vt:lpstr>
      <vt:lpstr>Exhibit C-2</vt:lpstr>
      <vt:lpstr>'Exhibit A-1'!Print_Area</vt:lpstr>
      <vt:lpstr>'Exhibit A-2'!Print_Area</vt:lpstr>
      <vt:lpstr>'Exhibit B-1'!Print_Area</vt:lpstr>
      <vt:lpstr>'Exhibit B-2'!Print_Area</vt:lpstr>
      <vt:lpstr>'Exhibit C-1'!Print_Area</vt:lpstr>
      <vt:lpstr>'Exhibit C-2'!Print_Area</vt:lpstr>
      <vt:lpstr>'Exhibit I'!Print_Area</vt:lpstr>
      <vt:lpstr>'Exhibit II'!Print_Area</vt:lpstr>
      <vt:lpstr>'Exhibit III'!Print_Area</vt:lpstr>
      <vt:lpstr>'Exhibit IV'!Print_Area</vt:lpstr>
      <vt:lpstr>'Exhibit V'!Print_Area</vt:lpstr>
      <vt:lpstr>'Note 14'!Print_Area</vt:lpstr>
      <vt:lpstr>'Note 17'!Print_Area</vt:lpstr>
      <vt:lpstr>'Note 2'!Print_Area</vt:lpstr>
      <vt:lpstr>'Note 3 Carrying Value'!Print_Area</vt:lpstr>
      <vt:lpstr>'Note 3 Cash in Bank'!Print_Area</vt:lpstr>
      <vt:lpstr>'Note 3 Fair Value'!Print_Area</vt:lpstr>
      <vt:lpstr>'Note 3 Standards and Poor'!Print_Area</vt:lpstr>
      <vt:lpstr>'Note 3 Weight Average Maturity'!Print_Area</vt:lpstr>
      <vt:lpstr>'Note 5'!Print_Area</vt:lpstr>
      <vt:lpstr>'Note 8'!Print_Area</vt:lpstr>
      <vt:lpstr>TitleRegion1.A2.D16.Note14</vt:lpstr>
      <vt:lpstr>TitleRegion1.A2.D29.Note2</vt:lpstr>
      <vt:lpstr>TitleRegion1.A2.G5.Note5</vt:lpstr>
      <vt:lpstr>TitleRegion1.A3.B10.ExhibitC1</vt:lpstr>
      <vt:lpstr>TitleRegion1.A3.B15.ExhibitB1</vt:lpstr>
      <vt:lpstr>TitleRegion1.A3.B19.ExhibitC2</vt:lpstr>
      <vt:lpstr>TitleRegion1.A3.B20.ExhibitB2</vt:lpstr>
      <vt:lpstr>TitleRegion1.A3.B22.Note3</vt:lpstr>
      <vt:lpstr>TitleRegion1.A3.B31.Exhibit2</vt:lpstr>
      <vt:lpstr>TitleRegion1.A3.B37.Exhibit3</vt:lpstr>
      <vt:lpstr>TitleRegion1.A3.B40.Exhibit1</vt:lpstr>
      <vt:lpstr>TitleRegion1.A3.C16.Note3CVFV</vt:lpstr>
      <vt:lpstr>TitleRegion1.A3.C9.Note3WAM</vt:lpstr>
      <vt:lpstr>TitleRegion1.A3.D15.ExhibitA2</vt:lpstr>
      <vt:lpstr>TitleRegion1.A3.D21.ExhibitA1</vt:lpstr>
      <vt:lpstr>TitleRegion1.A3.E26.Exhibit4</vt:lpstr>
      <vt:lpstr>TitleRegion1.A3.E26.Exhibit5</vt:lpstr>
      <vt:lpstr>TitleRegion1.A3.F6.Note3FV</vt:lpstr>
      <vt:lpstr>TitleRegion1.A3.F8.Note3SP</vt:lpstr>
      <vt:lpstr>TitleRegion1.A5.D11.Note8</vt:lpstr>
      <vt:lpstr>TitleRegion1.A5.E8.Note17</vt:lpstr>
      <vt:lpstr>TitleRegion2.A9.F12.Note3FV</vt:lpstr>
      <vt:lpstr>TitleRegion3.A15.G20.Note3FV</vt:lpstr>
      <vt:lpstr>TitleRegion4.A22.G27.Note3FV</vt:lpstr>
      <vt:lpstr>TitleRegion5.A30.G33.Note3FV</vt:lpstr>
      <vt:lpstr>TitleRegion6.A36.G39.Note3FV</vt:lpstr>
      <vt:lpstr>TitleRegion7.A42.F45.Note3FV</vt:lpstr>
    </vt:vector>
  </TitlesOfParts>
  <Company>Texas State Comptroller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Wright</dc:creator>
  <cp:lastModifiedBy>Lourdes Morales Villaverde</cp:lastModifiedBy>
  <cp:lastPrinted>2025-11-21T15:42:20Z</cp:lastPrinted>
  <dcterms:created xsi:type="dcterms:W3CDTF">2005-08-08T13:54:33Z</dcterms:created>
  <dcterms:modified xsi:type="dcterms:W3CDTF">2026-08-17T15:53:51Z</dcterms:modified>
</cp:coreProperties>
</file>